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Vykurovanie\2022_09_BD_TERCHOVSKA\Uk\EXPEDICIA_BD_TERCHOVSKA_UK_20231115\OBJEKT\Text\"/>
    </mc:Choice>
  </mc:AlternateContent>
  <xr:revisionPtr revIDLastSave="0" documentId="13_ncr:1_{D78B730B-A267-45E8-B512-036D2DD43C88}" xr6:coauthVersionLast="47" xr6:coauthVersionMax="47" xr10:uidLastSave="{00000000-0000-0000-0000-000000000000}"/>
  <bookViews>
    <workbookView xWindow="-110" yWindow="-110" windowWidth="38620" windowHeight="21220" tabRatio="500" xr2:uid="{00000000-000D-0000-FFFF-FFFF00000000}"/>
  </bookViews>
  <sheets>
    <sheet name="-" sheetId="1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27" i="1" l="1"/>
  <c r="W25" i="1"/>
  <c r="M25" i="1" s="1"/>
  <c r="K25" i="1"/>
  <c r="J25" i="1"/>
  <c r="I25" i="1"/>
  <c r="H25" i="1"/>
  <c r="G25" i="1"/>
  <c r="F25" i="1"/>
  <c r="E25" i="1"/>
  <c r="W24" i="1"/>
  <c r="M24" i="1" s="1"/>
  <c r="K24" i="1"/>
  <c r="J24" i="1"/>
  <c r="I24" i="1"/>
  <c r="H24" i="1"/>
  <c r="G24" i="1"/>
  <c r="F24" i="1"/>
  <c r="E24" i="1"/>
  <c r="W23" i="1"/>
  <c r="M23" i="1" s="1"/>
  <c r="K23" i="1"/>
  <c r="J23" i="1"/>
  <c r="I23" i="1"/>
  <c r="H23" i="1"/>
  <c r="G23" i="1"/>
  <c r="F23" i="1"/>
  <c r="E23" i="1"/>
  <c r="W22" i="1"/>
  <c r="M22" i="1" s="1"/>
  <c r="K22" i="1"/>
  <c r="J22" i="1"/>
  <c r="I22" i="1"/>
  <c r="H22" i="1"/>
  <c r="G22" i="1"/>
  <c r="F22" i="1"/>
  <c r="E22" i="1"/>
  <c r="W21" i="1"/>
  <c r="M21" i="1" s="1"/>
  <c r="K21" i="1"/>
  <c r="J21" i="1"/>
  <c r="I21" i="1"/>
  <c r="H21" i="1"/>
  <c r="G21" i="1"/>
  <c r="F21" i="1"/>
  <c r="E21" i="1"/>
  <c r="W20" i="1"/>
  <c r="M20" i="1" s="1"/>
  <c r="K20" i="1"/>
  <c r="J20" i="1"/>
  <c r="I20" i="1"/>
  <c r="H20" i="1"/>
  <c r="G20" i="1"/>
  <c r="F20" i="1"/>
  <c r="E20" i="1"/>
  <c r="AV19" i="1"/>
  <c r="W18" i="1"/>
  <c r="M18" i="1" s="1"/>
  <c r="K18" i="1"/>
  <c r="J18" i="1"/>
  <c r="I18" i="1"/>
  <c r="H18" i="1"/>
  <c r="G18" i="1"/>
  <c r="F18" i="1"/>
  <c r="E18" i="1"/>
  <c r="W17" i="1"/>
  <c r="M17" i="1" s="1"/>
  <c r="K17" i="1"/>
  <c r="J17" i="1"/>
  <c r="I17" i="1"/>
  <c r="H17" i="1"/>
  <c r="G17" i="1"/>
  <c r="F17" i="1"/>
  <c r="E17" i="1"/>
  <c r="U21" i="1" l="1"/>
  <c r="U20" i="1"/>
  <c r="AV20" i="1"/>
  <c r="AV21" i="1"/>
  <c r="U17" i="1"/>
  <c r="U18" i="1"/>
  <c r="AV17" i="1"/>
  <c r="AV18" i="1"/>
  <c r="U22" i="1"/>
  <c r="U23" i="1"/>
  <c r="U24" i="1"/>
  <c r="AV22" i="1"/>
  <c r="AV23" i="1"/>
  <c r="AV24" i="1"/>
  <c r="AV25" i="1"/>
  <c r="U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5" authorId="0" shapeId="0" xr:uid="{00000000-0006-0000-0000-000002000000}">
      <text>
        <r>
          <rPr>
            <sz val="8"/>
            <color rgb="FF000000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4000000}">
      <text>
        <r>
          <rPr>
            <sz val="8"/>
            <color rgb="FF000000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6000000}">
      <text>
        <r>
          <rPr>
            <sz val="8"/>
            <color rgb="FF000000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8000000}">
      <text>
        <r>
          <rPr>
            <sz val="8"/>
            <color rgb="FF000000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A000000}">
      <text>
        <r>
          <rPr>
            <sz val="8"/>
            <color rgb="FF000000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C000000}">
      <text>
        <r>
          <rPr>
            <sz val="8"/>
            <color rgb="FF000000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0" shapeId="0" xr:uid="{00000000-0006-0000-0000-000011000000}">
      <text>
        <r>
          <rPr>
            <sz val="8"/>
            <color rgb="FF000000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20000000}">
      <text>
        <r>
          <rPr>
            <sz val="8"/>
            <color rgb="FF000000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3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5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7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9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B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D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0E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0F000000}">
      <text>
        <r>
          <rPr>
            <sz val="8"/>
            <color rgb="FF000000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0000000}">
      <text>
        <r>
          <rPr>
            <sz val="8"/>
            <color rgb="FF000000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0" shapeId="0" xr:uid="{00000000-0006-0000-0000-000012000000}">
      <text>
        <r>
          <rPr>
            <sz val="11"/>
            <color rgb="FF000000"/>
            <rFont val="Calibri"/>
            <family val="2"/>
            <charset val="238"/>
          </rPr>
          <t xml:space="preserve">Vyplňuje se v případě vydání dílčí revize.
Použít označení a, b, c...
</t>
        </r>
      </text>
    </comment>
    <comment ref="O17" authorId="0" shapeId="0" xr:uid="{00000000-0006-0000-0000-000013000000}">
      <text>
        <r>
          <rPr>
            <sz val="8"/>
            <color rgb="FF000000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4000000}">
      <text>
        <r>
          <rPr>
            <sz val="8"/>
            <color rgb="FF000000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5000000}">
      <text>
        <r>
          <rPr>
            <sz val="8"/>
            <color rgb="FF000000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6000000}">
      <text>
        <r>
          <rPr>
            <sz val="8"/>
            <color rgb="FF000000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00000000-0006-0000-0000-000017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21000000}">
      <text>
        <r>
          <rPr>
            <sz val="8"/>
            <color rgb="FF000000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00000000-0006-0000-0000-000022000000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00000000-0006-0000-0000-000001000000}">
      <text>
        <r>
          <rPr>
            <sz val="8"/>
            <color rgb="FF000000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00000000-0006-0000-0000-000018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18" authorId="0" shapeId="0" xr:uid="{E16BA778-10FA-4847-B566-CDE672FE1D00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U20" authorId="0" shapeId="0" xr:uid="{00000000-0006-0000-0000-000019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0" authorId="0" shapeId="0" xr:uid="{A79CDB80-34DE-4F4E-84AB-68DE2B5429DB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U21" authorId="0" shapeId="0" xr:uid="{00000000-0006-0000-0000-00001A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1" authorId="0" shapeId="0" xr:uid="{FD0CA793-A5D6-423D-A692-3C26F8A6C4CE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U22" authorId="0" shapeId="0" xr:uid="{00000000-0006-0000-0000-00001B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2" authorId="0" shapeId="0" xr:uid="{17C511BB-6C29-4F62-9D87-79A0DE7C7E3E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U23" authorId="0" shapeId="0" xr:uid="{00000000-0006-0000-0000-00001C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3" authorId="0" shapeId="0" xr:uid="{45875FE8-5A86-4540-8F78-23561D0D0462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00000000-0006-0000-0000-00001D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4" authorId="0" shapeId="0" xr:uid="{550D0F79-D951-48DB-BE64-991AD3E79F35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00000000-0006-0000-0000-00001E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5" authorId="0" shapeId="0" xr:uid="{88B52DAA-61D4-432C-8D01-8C3C5031AF5B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00000000-0006-0000-0000-00001F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6" authorId="0" shapeId="0" xr:uid="{00000000-0006-0000-0000-00002A000000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<sst xmlns="http://schemas.openxmlformats.org/spreadsheetml/2006/main" count="154" uniqueCount="115">
  <si>
    <t>NÁZOV ZÁKAZKY</t>
  </si>
  <si>
    <t>GENERÁLNY PROJEKTANT / HEAD DESIGNER</t>
  </si>
  <si>
    <t>PROJECT NAME</t>
  </si>
  <si>
    <t>Tučkova 24a, 602 00 BRNO
TEL: +420 607 911 704
EMAIL: info@the-buro.cz</t>
  </si>
  <si>
    <t>STUPEŇ PD</t>
  </si>
  <si>
    <t>DSP - DOKUMENTÁCIA PRE STAVEBNÉ POVOLENIE</t>
  </si>
  <si>
    <t>PROJECT STAGE</t>
  </si>
  <si>
    <t>Lamačská cesta 3/B, 841 04 BRATISLAVA 4
TEL: +421 238 105 223 
EMAIL: info@obermeyer.sk</t>
  </si>
  <si>
    <t>OBCHODNÝ SÚBOR</t>
  </si>
  <si>
    <t>-</t>
  </si>
  <si>
    <t>BUSINESS PART</t>
  </si>
  <si>
    <t>ČASŤ</t>
  </si>
  <si>
    <t>E - VÝKRESOVÁ DOKUMENTÁCIA</t>
  </si>
  <si>
    <t>PROJEKTANT / DESIGNER</t>
  </si>
  <si>
    <t>PART</t>
  </si>
  <si>
    <t>Estonska 1, 821 06, Bratislava
TEL: +02 456 42 801/2
EMAIL: proreal@proreal.sk</t>
  </si>
  <si>
    <t>NÁZOV OBJEKTU SO,IO</t>
  </si>
  <si>
    <t>SO 001 - BYTOVÝ DOM</t>
  </si>
  <si>
    <t>OBJECT NAME</t>
  </si>
  <si>
    <t>PROFESNÝ DIEL</t>
  </si>
  <si>
    <t>500 – ÚSTREDNÉ KÚRENIE</t>
  </si>
  <si>
    <t>PROFESSION PART</t>
  </si>
  <si>
    <t>IDENTIFIKÁCIA / IDENTIFICATION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</si>
  <si>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</si>
  <si>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</si>
  <si>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</si>
  <si>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</si>
  <si>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</si>
  <si>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</si>
  <si>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</si>
  <si>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</si>
  <si>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</si>
  <si>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</si>
  <si>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</si>
  <si>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</si>
  <si>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</si>
  <si>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</si>
  <si>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</si>
  <si>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</si>
  <si>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</si>
  <si>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</si>
  <si>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</si>
  <si>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</si>
  <si>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</si>
  <si>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</si>
  <si>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</si>
  <si>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</si>
  <si>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ZODPOVEDNÝ PROJEKTANT</t>
  </si>
  <si>
    <t>stav</t>
  </si>
  <si>
    <t>POZNÁMKA</t>
  </si>
  <si>
    <t>POMOCNÉ ČÍSLO DOKUMENTU</t>
  </si>
  <si>
    <t>ČÍSLO PROJEKTU / PROJECT NUMBER</t>
  </si>
  <si>
    <t>STUPEŇ PD / PROJECT STAGE</t>
  </si>
  <si>
    <t>OBCHODNÝ SÚBOR / BUSINESS PART</t>
  </si>
  <si>
    <t>ČASŤ / PART</t>
  </si>
  <si>
    <t>SO,IO / OBJECT NAME</t>
  </si>
  <si>
    <t>PROFESNÝ DIEL / PROFESION PART</t>
  </si>
  <si>
    <t>DILATÁCIA / DILATATION</t>
  </si>
  <si>
    <t>ČÍSLO    DOKUMENTU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</si>
  <si>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</si>
  <si>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</si>
  <si>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</si>
  <si>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</si>
  <si>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</si>
  <si>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</si>
  <si>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POČET A4 /       NUMBER OF A4</t>
  </si>
  <si>
    <t>NÁZOV SÚBORU / FILE NAME</t>
  </si>
  <si>
    <t>DÁTUM VYDANIA/ DATE OF ISSUE</t>
  </si>
  <si>
    <t>dátum</t>
  </si>
  <si>
    <t>NÁZOV VÝKRESOV / DRAWING NAME
MOŽNOSŤ VYKOPÍROVAŤ DO PREDÁVACÍCH PROTOKOLOV</t>
  </si>
  <si>
    <t>2110109</t>
  </si>
  <si>
    <t>DSP</t>
  </si>
  <si>
    <t>E</t>
  </si>
  <si>
    <t>SO001</t>
  </si>
  <si>
    <t>500</t>
  </si>
  <si>
    <t>YYYY</t>
  </si>
  <si>
    <t>XX</t>
  </si>
  <si>
    <t>X</t>
  </si>
  <si>
    <t>x</t>
  </si>
  <si>
    <t>1 TEXTY</t>
  </si>
  <si>
    <t>PRIEZVISKO</t>
  </si>
  <si>
    <t>0000</t>
  </si>
  <si>
    <t>ZOZNAM DOKUMENTÁCIE</t>
  </si>
  <si>
    <t>ZOZNAM</t>
  </si>
  <si>
    <t>xls</t>
  </si>
  <si>
    <t>1001</t>
  </si>
  <si>
    <t>TECHNICKÁ SPRÁVA</t>
  </si>
  <si>
    <t>TS</t>
  </si>
  <si>
    <t>doc</t>
  </si>
  <si>
    <t>3 VÝKRESY</t>
  </si>
  <si>
    <t xml:space="preserve">JANČI </t>
  </si>
  <si>
    <t>3301</t>
  </si>
  <si>
    <t>PÔDORYS 1PP</t>
  </si>
  <si>
    <t xml:space="preserve">1PP </t>
  </si>
  <si>
    <t>dwg</t>
  </si>
  <si>
    <t>1:100</t>
  </si>
  <si>
    <t>3401</t>
  </si>
  <si>
    <t>PÔDORYS 1NP</t>
  </si>
  <si>
    <t>1NP</t>
  </si>
  <si>
    <t>3501</t>
  </si>
  <si>
    <t>PÔDORYS 2NP</t>
  </si>
  <si>
    <t>2NP</t>
  </si>
  <si>
    <t>3601</t>
  </si>
  <si>
    <t>PÔDORYS 3NP</t>
  </si>
  <si>
    <t>3NP</t>
  </si>
  <si>
    <t>3701</t>
  </si>
  <si>
    <t>PÔDORYS 4NP</t>
  </si>
  <si>
    <t>4NP</t>
  </si>
  <si>
    <t>3801</t>
  </si>
  <si>
    <t>PÔDORYS STRECHY</t>
  </si>
  <si>
    <t>STRECHA</t>
  </si>
  <si>
    <t>CELKOM A4:</t>
  </si>
  <si>
    <t>SUMA</t>
  </si>
  <si>
    <t>;</t>
  </si>
  <si>
    <t>2110109 - BYTOVÝ SÚBOR TERCHOVSKÁ A DOTKNUTÉ ÚZEMIE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</si>
</sst>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d/mm/yy;@"/>
    <numFmt numFmtId="166" formatCode="d/mm/yyyy"/>
  </numFmts>
  <fonts count="11" x14ac:knownFonts="1">
    <font>
      <sz val="11"/>
      <color rgb="FF000000"/>
      <name val="Calibri"/>
      <family val="2"/>
      <charset val="238"/>
    </font>
    <font>
      <sz val="8"/>
      <color rgb="FF00000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000000"/>
      <name val="Tahoma"/>
      <family val="2"/>
      <charset val="238"/>
    </font>
    <font>
      <b/>
      <sz val="12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AD904F"/>
        <bgColor rgb="FF808080"/>
      </patternFill>
    </fill>
    <fill>
      <patternFill patternType="solid">
        <fgColor rgb="FFE2C779"/>
        <bgColor rgb="FFCEB166"/>
      </patternFill>
    </fill>
    <fill>
      <patternFill patternType="solid">
        <fgColor rgb="FFCEB166"/>
        <bgColor rgb="FFE2C779"/>
      </patternFill>
    </fill>
    <fill>
      <patternFill patternType="solid">
        <fgColor rgb="FFBFBFBF"/>
        <bgColor rgb="FFCCCCFF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0" fontId="1" fillId="2" borderId="1">
      <alignment horizontal="left" vertical="center" wrapText="1"/>
    </xf>
    <xf numFmtId="0" fontId="1" fillId="3" borderId="1">
      <alignment horizontal="left" vertical="center" wrapText="1"/>
    </xf>
    <xf numFmtId="49" fontId="2" fillId="0" borderId="0">
      <alignment horizontal="left" vertical="center"/>
    </xf>
    <xf numFmtId="0" fontId="1" fillId="4" borderId="1">
      <alignment horizontal="left" vertical="center" wrapText="1"/>
    </xf>
    <xf numFmtId="49" fontId="3" fillId="0" borderId="0">
      <alignment horizontal="center" vertical="center"/>
    </xf>
  </cellStyleXfs>
  <cellXfs count="92">
    <xf numFmtId="0" fontId="0" fillId="0" borderId="0" xfId="0"/>
    <xf numFmtId="49" fontId="3" fillId="0" borderId="8" xfId="5" applyBorder="1">
      <alignment horizontal="center" vertical="center"/>
    </xf>
    <xf numFmtId="49" fontId="3" fillId="0" borderId="0" xfId="5">
      <alignment horizontal="center" vertical="center"/>
    </xf>
    <xf numFmtId="49" fontId="2" fillId="0" borderId="2" xfId="3" applyBorder="1">
      <alignment horizontal="left" vertical="center"/>
    </xf>
    <xf numFmtId="49" fontId="3" fillId="0" borderId="3" xfId="5" applyBorder="1" applyAlignment="1">
      <alignment vertical="center"/>
    </xf>
    <xf numFmtId="49" fontId="3" fillId="0" borderId="4" xfId="5" applyBorder="1" applyAlignment="1">
      <alignment vertical="center"/>
    </xf>
    <xf numFmtId="49" fontId="3" fillId="0" borderId="6" xfId="5" applyBorder="1" applyAlignment="1">
      <alignment horizontal="left" vertical="center"/>
    </xf>
    <xf numFmtId="49" fontId="3" fillId="0" borderId="6" xfId="5" applyBorder="1" applyAlignment="1">
      <alignment vertical="center"/>
    </xf>
    <xf numFmtId="49" fontId="3" fillId="0" borderId="6" xfId="5" applyBorder="1">
      <alignment horizontal="center" vertical="center"/>
    </xf>
    <xf numFmtId="49" fontId="3" fillId="0" borderId="7" xfId="5" applyBorder="1" applyAlignment="1">
      <alignment horizontal="left" vertical="center"/>
    </xf>
    <xf numFmtId="49" fontId="3" fillId="0" borderId="8" xfId="5" applyBorder="1" applyAlignment="1">
      <alignment vertical="center"/>
    </xf>
    <xf numFmtId="49" fontId="3" fillId="0" borderId="9" xfId="5" applyBorder="1" applyAlignment="1">
      <alignment vertical="center"/>
    </xf>
    <xf numFmtId="49" fontId="4" fillId="0" borderId="0" xfId="5" applyFont="1" applyAlignment="1" applyProtection="1">
      <alignment vertical="top"/>
      <protection locked="0"/>
    </xf>
    <xf numFmtId="49" fontId="5" fillId="0" borderId="3" xfId="3" applyFont="1" applyBorder="1">
      <alignment horizontal="left" vertical="center"/>
    </xf>
    <xf numFmtId="49" fontId="3" fillId="0" borderId="11" xfId="5" applyBorder="1" applyAlignment="1">
      <alignment horizontal="left" vertical="center"/>
    </xf>
    <xf numFmtId="49" fontId="3" fillId="0" borderId="11" xfId="5" applyBorder="1" applyAlignment="1">
      <alignment vertical="center"/>
    </xf>
    <xf numFmtId="49" fontId="5" fillId="0" borderId="6" xfId="3" applyFont="1" applyBorder="1">
      <alignment horizontal="left" vertical="center"/>
    </xf>
    <xf numFmtId="0" fontId="5" fillId="2" borderId="0" xfId="1" applyFont="1" applyBorder="1" applyAlignment="1">
      <alignment horizontal="left" vertical="center"/>
    </xf>
    <xf numFmtId="0" fontId="1" fillId="2" borderId="0" xfId="1" applyBorder="1" applyAlignment="1">
      <alignment horizontal="left" vertical="center"/>
    </xf>
    <xf numFmtId="0" fontId="1" fillId="2" borderId="11" xfId="1" applyBorder="1" applyAlignment="1">
      <alignment horizontal="left" vertical="center"/>
    </xf>
    <xf numFmtId="0" fontId="5" fillId="4" borderId="6" xfId="4" applyFont="1" applyBorder="1" applyAlignment="1">
      <alignment horizontal="left" vertical="center"/>
    </xf>
    <xf numFmtId="0" fontId="1" fillId="4" borderId="6" xfId="4" applyBorder="1" applyAlignment="1">
      <alignment horizontal="left" vertical="center"/>
    </xf>
    <xf numFmtId="0" fontId="1" fillId="4" borderId="11" xfId="4" applyBorder="1" applyAlignment="1">
      <alignment horizontal="left" vertical="center"/>
    </xf>
    <xf numFmtId="0" fontId="5" fillId="3" borderId="6" xfId="2" applyFont="1" applyBorder="1" applyAlignment="1">
      <alignment horizontal="left" vertical="center"/>
    </xf>
    <xf numFmtId="0" fontId="1" fillId="3" borderId="6" xfId="2" applyBorder="1" applyAlignment="1">
      <alignment horizontal="left" vertical="center"/>
    </xf>
    <xf numFmtId="0" fontId="1" fillId="3" borderId="11" xfId="2" applyBorder="1" applyAlignment="1">
      <alignment horizontal="left" vertical="center"/>
    </xf>
    <xf numFmtId="49" fontId="3" fillId="0" borderId="0" xfId="5" applyAlignment="1">
      <alignment vertical="center"/>
    </xf>
    <xf numFmtId="49" fontId="3" fillId="0" borderId="1" xfId="5" applyBorder="1">
      <alignment horizontal="center" vertical="center"/>
    </xf>
    <xf numFmtId="49" fontId="3" fillId="0" borderId="0" xfId="5" applyAlignment="1">
      <alignment horizontal="center" vertical="center" textRotation="90" wrapText="1"/>
    </xf>
    <xf numFmtId="49" fontId="3" fillId="0" borderId="15" xfId="5" applyBorder="1" applyAlignment="1">
      <alignment horizontal="center" vertical="center" textRotation="90" wrapText="1"/>
    </xf>
    <xf numFmtId="0" fontId="1" fillId="2" borderId="16" xfId="1" applyBorder="1" applyAlignment="1">
      <alignment horizontal="center" vertical="center" textRotation="90" wrapText="1"/>
    </xf>
    <xf numFmtId="0" fontId="1" fillId="4" borderId="16" xfId="4" applyBorder="1" applyAlignment="1">
      <alignment horizontal="center" vertical="center" textRotation="90" wrapText="1"/>
    </xf>
    <xf numFmtId="0" fontId="1" fillId="3" borderId="16" xfId="2" applyBorder="1" applyAlignment="1">
      <alignment horizontal="center" vertical="center" textRotation="90" wrapText="1"/>
    </xf>
    <xf numFmtId="49" fontId="3" fillId="0" borderId="17" xfId="5" applyBorder="1" applyAlignment="1">
      <alignment horizontal="center" vertical="center" textRotation="90" wrapText="1"/>
    </xf>
    <xf numFmtId="49" fontId="3" fillId="0" borderId="1" xfId="5" applyBorder="1" applyAlignment="1">
      <alignment horizontal="center" vertical="center" textRotation="90" wrapText="1"/>
    </xf>
    <xf numFmtId="49" fontId="3" fillId="0" borderId="1" xfId="5" applyBorder="1" applyAlignment="1">
      <alignment horizontal="center" vertical="center" wrapText="1"/>
    </xf>
    <xf numFmtId="49" fontId="3" fillId="0" borderId="18" xfId="5" applyBorder="1">
      <alignment horizontal="center" vertical="center"/>
    </xf>
    <xf numFmtId="49" fontId="3" fillId="0" borderId="0" xfId="5" applyProtection="1">
      <alignment horizontal="center" vertical="center"/>
      <protection locked="0"/>
    </xf>
    <xf numFmtId="164" fontId="3" fillId="0" borderId="0" xfId="5" applyNumberFormat="1">
      <alignment horizontal="center" vertical="center"/>
    </xf>
    <xf numFmtId="3" fontId="3" fillId="0" borderId="0" xfId="5" applyNumberFormat="1">
      <alignment horizontal="center" vertical="center"/>
    </xf>
    <xf numFmtId="165" fontId="3" fillId="0" borderId="0" xfId="5" applyNumberFormat="1" applyProtection="1">
      <alignment horizontal="center" vertical="center"/>
      <protection locked="0"/>
    </xf>
    <xf numFmtId="165" fontId="3" fillId="0" borderId="19" xfId="5" applyNumberFormat="1" applyBorder="1">
      <alignment horizontal="center" vertical="center"/>
    </xf>
    <xf numFmtId="0" fontId="3" fillId="0" borderId="1" xfId="5" applyNumberFormat="1" applyBorder="1">
      <alignment horizontal="center" vertical="center"/>
    </xf>
    <xf numFmtId="49" fontId="3" fillId="0" borderId="20" xfId="5" applyBorder="1">
      <alignment horizontal="center" vertical="center"/>
    </xf>
    <xf numFmtId="49" fontId="8" fillId="5" borderId="21" xfId="5" applyFont="1" applyFill="1" applyBorder="1" applyAlignment="1" applyProtection="1">
      <alignment vertical="center"/>
      <protection locked="0"/>
    </xf>
    <xf numFmtId="49" fontId="3" fillId="5" borderId="12" xfId="5" applyFill="1" applyBorder="1" applyProtection="1">
      <alignment horizontal="center" vertical="center"/>
      <protection locked="0"/>
    </xf>
    <xf numFmtId="164" fontId="3" fillId="5" borderId="12" xfId="5" applyNumberFormat="1" applyFill="1" applyBorder="1" applyProtection="1">
      <alignment horizontal="center" vertical="center"/>
      <protection locked="0"/>
    </xf>
    <xf numFmtId="3" fontId="3" fillId="5" borderId="12" xfId="5" applyNumberFormat="1" applyFill="1" applyBorder="1" applyProtection="1">
      <alignment horizontal="center" vertical="center"/>
      <protection locked="0"/>
    </xf>
    <xf numFmtId="165" fontId="3" fillId="5" borderId="22" xfId="5" applyNumberFormat="1" applyFill="1" applyBorder="1" applyProtection="1">
      <alignment horizontal="center" vertical="center"/>
      <protection locked="0"/>
    </xf>
    <xf numFmtId="165" fontId="3" fillId="0" borderId="23" xfId="5" applyNumberFormat="1" applyBorder="1">
      <alignment horizontal="center" vertical="center"/>
    </xf>
    <xf numFmtId="49" fontId="3" fillId="0" borderId="18" xfId="5" applyBorder="1" applyProtection="1">
      <alignment horizontal="center" vertical="center"/>
      <protection locked="0"/>
    </xf>
    <xf numFmtId="49" fontId="3" fillId="0" borderId="20" xfId="5" applyBorder="1" applyProtection="1">
      <alignment horizontal="center" vertical="center"/>
      <protection locked="0"/>
    </xf>
    <xf numFmtId="49" fontId="3" fillId="0" borderId="1" xfId="5" applyBorder="1" applyProtection="1">
      <alignment horizontal="center" vertical="center"/>
      <protection hidden="1"/>
    </xf>
    <xf numFmtId="49" fontId="8" fillId="0" borderId="1" xfId="5" applyFont="1" applyBorder="1" applyProtection="1">
      <alignment horizontal="center" vertical="center"/>
      <protection locked="0"/>
    </xf>
    <xf numFmtId="49" fontId="8" fillId="0" borderId="21" xfId="5" applyFont="1" applyBorder="1" applyAlignment="1" applyProtection="1">
      <alignment horizontal="left" vertical="center"/>
      <protection locked="0"/>
    </xf>
    <xf numFmtId="49" fontId="8" fillId="0" borderId="22" xfId="5" applyFont="1" applyBorder="1" applyAlignment="1" applyProtection="1">
      <alignment horizontal="left" vertical="center"/>
      <protection locked="0"/>
    </xf>
    <xf numFmtId="49" fontId="3" fillId="0" borderId="1" xfId="5" applyBorder="1" applyProtection="1">
      <alignment horizontal="center" vertical="center"/>
      <protection locked="0"/>
    </xf>
    <xf numFmtId="164" fontId="3" fillId="0" borderId="1" xfId="5" applyNumberFormat="1" applyBorder="1" applyProtection="1">
      <alignment horizontal="center" vertical="center"/>
      <protection locked="0"/>
    </xf>
    <xf numFmtId="3" fontId="1" fillId="0" borderId="1" xfId="5" applyNumberFormat="1" applyFont="1" applyBorder="1" applyProtection="1">
      <alignment horizontal="center" vertical="center"/>
      <protection locked="0"/>
    </xf>
    <xf numFmtId="0" fontId="3" fillId="0" borderId="1" xfId="5" applyNumberFormat="1" applyBorder="1" applyAlignment="1">
      <alignment horizontal="left" vertical="center"/>
    </xf>
    <xf numFmtId="165" fontId="3" fillId="0" borderId="1" xfId="5" applyNumberFormat="1" applyBorder="1">
      <alignment horizontal="center" vertical="center"/>
    </xf>
    <xf numFmtId="166" fontId="3" fillId="0" borderId="0" xfId="5" applyNumberFormat="1">
      <alignment horizontal="center" vertical="center"/>
    </xf>
    <xf numFmtId="165" fontId="3" fillId="0" borderId="23" xfId="5" applyNumberFormat="1" applyBorder="1" applyProtection="1">
      <alignment horizontal="center" vertical="center"/>
      <protection locked="0"/>
    </xf>
    <xf numFmtId="3" fontId="4" fillId="5" borderId="12" xfId="5" applyNumberFormat="1" applyFont="1" applyFill="1" applyBorder="1" applyProtection="1">
      <alignment horizontal="center" vertical="center"/>
      <protection locked="0"/>
    </xf>
    <xf numFmtId="49" fontId="3" fillId="5" borderId="12" xfId="5" applyFill="1" applyBorder="1" applyAlignment="1" applyProtection="1">
      <alignment horizontal="left" vertical="center"/>
      <protection locked="0"/>
    </xf>
    <xf numFmtId="3" fontId="3" fillId="0" borderId="1" xfId="5" applyNumberFormat="1" applyBorder="1" applyProtection="1">
      <alignment horizontal="center" vertical="center"/>
      <protection locked="0"/>
    </xf>
    <xf numFmtId="2" fontId="3" fillId="0" borderId="0" xfId="5" applyNumberFormat="1">
      <alignment horizontal="center" vertical="center"/>
    </xf>
    <xf numFmtId="49" fontId="4" fillId="0" borderId="0" xfId="5" applyFont="1">
      <alignment horizontal="center" vertical="center"/>
    </xf>
    <xf numFmtId="164" fontId="3" fillId="0" borderId="0" xfId="5" applyNumberFormat="1" applyAlignment="1">
      <alignment horizontal="right" vertical="center"/>
    </xf>
    <xf numFmtId="165" fontId="3" fillId="0" borderId="0" xfId="5" applyNumberFormat="1">
      <alignment horizontal="center" vertical="center"/>
    </xf>
    <xf numFmtId="0" fontId="3" fillId="0" borderId="0" xfId="5" applyNumberFormat="1">
      <alignment horizontal="center" vertical="center"/>
    </xf>
    <xf numFmtId="49" fontId="3" fillId="0" borderId="0" xfId="5" applyAlignment="1">
      <alignment horizontal="left" vertical="center"/>
    </xf>
    <xf numFmtId="49" fontId="3" fillId="0" borderId="0" xfId="5">
      <alignment horizontal="center" vertical="center"/>
    </xf>
    <xf numFmtId="49" fontId="3" fillId="0" borderId="0" xfId="5" applyAlignment="1" applyProtection="1">
      <alignment horizontal="left" vertical="center"/>
      <protection locked="0"/>
    </xf>
    <xf numFmtId="49" fontId="4" fillId="0" borderId="0" xfId="5" applyFont="1" applyAlignment="1">
      <alignment horizontal="left" vertical="center"/>
    </xf>
    <xf numFmtId="0" fontId="3" fillId="0" borderId="1" xfId="5" applyNumberFormat="1" applyBorder="1" applyAlignment="1">
      <alignment horizontal="left" vertical="center"/>
    </xf>
    <xf numFmtId="49" fontId="3" fillId="0" borderId="8" xfId="5" applyBorder="1">
      <alignment horizontal="center" vertical="center"/>
    </xf>
    <xf numFmtId="49" fontId="3" fillId="0" borderId="13" xfId="5" applyBorder="1">
      <alignment horizontal="center" vertical="center"/>
    </xf>
    <xf numFmtId="49" fontId="3" fillId="0" borderId="14" xfId="5" applyBorder="1">
      <alignment horizontal="center" vertical="center"/>
    </xf>
    <xf numFmtId="49" fontId="3" fillId="0" borderId="15" xfId="5" applyBorder="1">
      <alignment horizontal="center" vertical="center"/>
    </xf>
    <xf numFmtId="49" fontId="3" fillId="0" borderId="0" xfId="5" applyAlignment="1" applyProtection="1">
      <alignment horizontal="left" vertical="top" wrapText="1"/>
      <protection locked="0"/>
    </xf>
    <xf numFmtId="49" fontId="5" fillId="0" borderId="0" xfId="3" applyFont="1" applyProtection="1">
      <alignment horizontal="left" vertical="center"/>
      <protection locked="0"/>
    </xf>
    <xf numFmtId="0" fontId="0" fillId="0" borderId="12" xfId="0" applyBorder="1" applyAlignment="1" applyProtection="1">
      <alignment horizontal="center" vertical="top" wrapText="1"/>
      <protection locked="0"/>
    </xf>
    <xf numFmtId="49" fontId="5" fillId="0" borderId="6" xfId="3" applyFont="1" applyBorder="1" applyProtection="1">
      <alignment horizontal="left" vertical="center"/>
      <protection locked="0"/>
    </xf>
    <xf numFmtId="0" fontId="0" fillId="0" borderId="0" xfId="0" applyAlignment="1">
      <alignment horizontal="center" wrapText="1"/>
    </xf>
    <xf numFmtId="49" fontId="3" fillId="0" borderId="10" xfId="5" applyBorder="1" applyAlignment="1" applyProtection="1">
      <alignment horizontal="left" vertical="center"/>
      <protection locked="0"/>
    </xf>
    <xf numFmtId="49" fontId="3" fillId="0" borderId="0" xfId="5" applyAlignment="1" applyProtection="1">
      <alignment horizontal="center" vertical="top" wrapText="1"/>
      <protection locked="0"/>
    </xf>
    <xf numFmtId="49" fontId="3" fillId="0" borderId="11" xfId="5" applyBorder="1" applyAlignment="1" applyProtection="1">
      <alignment horizontal="left" vertical="top" wrapText="1"/>
      <protection locked="0"/>
    </xf>
    <xf numFmtId="49" fontId="3" fillId="0" borderId="11" xfId="5" applyBorder="1" applyAlignment="1" applyProtection="1">
      <alignment horizontal="left" vertical="center"/>
      <protection locked="0"/>
    </xf>
    <xf numFmtId="49" fontId="6" fillId="0" borderId="0" xfId="5" applyFont="1" applyAlignment="1" applyProtection="1">
      <alignment horizontal="left" vertical="top" wrapText="1"/>
      <protection locked="0"/>
    </xf>
    <xf numFmtId="49" fontId="7" fillId="0" borderId="6" xfId="3" applyFont="1" applyBorder="1" applyProtection="1">
      <alignment horizontal="left" vertical="center"/>
      <protection locked="0"/>
    </xf>
    <xf numFmtId="49" fontId="10" fillId="0" borderId="5" xfId="3" applyFont="1" applyBorder="1" applyProtection="1">
      <alignment horizontal="left" vertical="center"/>
      <protection locked="0"/>
    </xf>
  </cellXfs>
  <cellStyles count="6">
    <cellStyle name="CAST" xfId="1" xr:uid="{00000000-0005-0000-0000-000006000000}"/>
    <cellStyle name="DIL" xfId="2" xr:uid="{00000000-0005-0000-0000-000007000000}"/>
    <cellStyle name="NADPIS_OBH" xfId="3" xr:uid="{00000000-0005-0000-0000-000008000000}"/>
    <cellStyle name="Normálna" xfId="0" builtinId="0"/>
    <cellStyle name="SOIO" xfId="4" xr:uid="{00000000-0005-0000-0000-000009000000}"/>
    <cellStyle name="TEXT_OBH" xfId="5" xr:uid="{00000000-0005-0000-0000-00000A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2CDDC"/>
      <rgbColor rgb="FFCEB166"/>
      <rgbColor rgb="FFCC99FF"/>
      <rgbColor rgb="FFE2C779"/>
      <rgbColor rgb="FF3366FF"/>
      <rgbColor rgb="FF33CCCC"/>
      <rgbColor rgb="FF99CC00"/>
      <rgbColor rgb="FFFFCC00"/>
      <rgbColor rgb="FFFF9900"/>
      <rgbColor rgb="FFFF6600"/>
      <rgbColor rgb="FF666699"/>
      <rgbColor rgb="FFAD904F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201240</xdr:colOff>
      <xdr:row>3</xdr:row>
      <xdr:rowOff>73080</xdr:rowOff>
    </xdr:from>
    <xdr:to>
      <xdr:col>19</xdr:col>
      <xdr:colOff>250920</xdr:colOff>
      <xdr:row>5</xdr:row>
      <xdr:rowOff>6840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522560" y="800640"/>
          <a:ext cx="2265840" cy="44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91800</xdr:colOff>
      <xdr:row>0</xdr:row>
      <xdr:rowOff>190440</xdr:rowOff>
    </xdr:from>
    <xdr:to>
      <xdr:col>19</xdr:col>
      <xdr:colOff>164160</xdr:colOff>
      <xdr:row>2</xdr:row>
      <xdr:rowOff>237600</xdr:rowOff>
    </xdr:to>
    <xdr:pic>
      <xdr:nvPicPr>
        <xdr:cNvPr id="3" name="Obrázok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413120" y="190440"/>
          <a:ext cx="2288520" cy="51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88560</xdr:colOff>
      <xdr:row>7</xdr:row>
      <xdr:rowOff>92880</xdr:rowOff>
    </xdr:from>
    <xdr:to>
      <xdr:col>20</xdr:col>
      <xdr:colOff>313200</xdr:colOff>
      <xdr:row>11</xdr:row>
      <xdr:rowOff>58680</xdr:rowOff>
    </xdr:to>
    <xdr:pic>
      <xdr:nvPicPr>
        <xdr:cNvPr id="4" name="Obrázek 1_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7409880" y="1626840"/>
          <a:ext cx="2842920" cy="5576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real@proreal.sk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75"/>
  <sheetViews>
    <sheetView showGridLines="0" tabSelected="1" view="pageBreakPreview" zoomScale="115" zoomScaleNormal="90" zoomScalePageLayoutView="115" workbookViewId="0">
      <pane xSplit="4" ySplit="14" topLeftCell="E15" activePane="bottomRight" state="frozen"/>
      <selection pane="topRight" activeCell="E1" sqref="E1"/>
      <selection pane="bottomLeft" activeCell="A15" sqref="A15"/>
      <selection pane="bottomRight" activeCell="L2" sqref="L2:O2"/>
    </sheetView>
  </sheetViews>
  <sheetFormatPr defaultColWidth="4.54296875" defaultRowHeight="14.5" x14ac:dyDescent="0.35"/>
  <cols>
    <col min="1" max="1" width="8.7265625" style="2" hidden="1" customWidth="1"/>
    <col min="2" max="2" width="4.81640625" style="2" hidden="1" customWidth="1"/>
    <col min="3" max="3" width="3.26953125" style="2" hidden="1" customWidth="1"/>
    <col min="4" max="4" width="5.7265625" style="2" hidden="1" customWidth="1"/>
    <col min="5" max="5" width="9.7265625" style="2" customWidth="1"/>
    <col min="6" max="7" width="5.7265625" style="2" customWidth="1"/>
    <col min="8" max="8" width="3.26953125" style="2" customWidth="1"/>
    <col min="9" max="12" width="5.7265625" style="2" customWidth="1"/>
    <col min="13" max="13" width="3.26953125" style="2" customWidth="1"/>
    <col min="14" max="14" width="5.7265625" style="2" customWidth="1"/>
    <col min="15" max="15" width="47.54296875" style="2" customWidth="1"/>
    <col min="16" max="16" width="8.08984375" style="2" hidden="1" customWidth="1"/>
    <col min="17" max="17" width="16.7265625" style="2" customWidth="1"/>
    <col min="18" max="18" width="5.7265625" style="2" customWidth="1"/>
    <col min="19" max="19" width="9" style="2" customWidth="1"/>
    <col min="20" max="20" width="5.7265625" style="2" customWidth="1"/>
    <col min="21" max="21" width="6" style="2" customWidth="1"/>
    <col min="22" max="22" width="40.90625" style="2" customWidth="1"/>
    <col min="23" max="23" width="10.26953125" style="2" customWidth="1"/>
    <col min="24" max="24" width="1.26953125" style="2" customWidth="1"/>
    <col min="25" max="45" width="7.90625" style="2" customWidth="1"/>
    <col min="46" max="47" width="4.54296875" style="2"/>
    <col min="48" max="48" width="44.54296875" style="2" customWidth="1"/>
    <col min="49" max="1024" width="4.54296875" style="2"/>
  </cols>
  <sheetData>
    <row r="1" spans="1:48" ht="17.149999999999999" customHeight="1" x14ac:dyDescent="0.35">
      <c r="A1" s="84"/>
      <c r="B1" s="84"/>
      <c r="C1" s="84"/>
      <c r="D1" s="84"/>
      <c r="E1" s="3" t="s">
        <v>0</v>
      </c>
      <c r="F1" s="4"/>
      <c r="G1" s="4"/>
      <c r="H1" s="4"/>
      <c r="I1" s="4"/>
      <c r="J1" s="5"/>
      <c r="L1" s="91" t="s">
        <v>114</v>
      </c>
      <c r="M1" s="91"/>
      <c r="N1" s="91"/>
      <c r="O1" s="91"/>
      <c r="Q1" s="6" t="s">
        <v>1</v>
      </c>
      <c r="R1" s="7"/>
      <c r="S1" s="7"/>
      <c r="T1" s="7"/>
      <c r="U1" s="7"/>
      <c r="V1" s="7"/>
      <c r="W1" s="7"/>
      <c r="X1" s="8"/>
    </row>
    <row r="2" spans="1:48" ht="20.149999999999999" customHeight="1" x14ac:dyDescent="0.35">
      <c r="A2" s="84"/>
      <c r="B2" s="84"/>
      <c r="C2" s="84"/>
      <c r="D2" s="84"/>
      <c r="E2" s="9" t="s">
        <v>2</v>
      </c>
      <c r="F2" s="10"/>
      <c r="G2" s="10"/>
      <c r="H2" s="10"/>
      <c r="I2" s="10"/>
      <c r="J2" s="11"/>
      <c r="L2" s="85"/>
      <c r="M2" s="85"/>
      <c r="N2" s="85"/>
      <c r="O2" s="85"/>
      <c r="Q2" s="86"/>
      <c r="R2" s="86"/>
      <c r="S2" s="86"/>
      <c r="T2" s="86"/>
      <c r="U2" s="86"/>
      <c r="V2" s="87" t="s">
        <v>3</v>
      </c>
      <c r="W2" s="12"/>
      <c r="Z2" s="80"/>
    </row>
    <row r="3" spans="1:48" ht="20.149999999999999" customHeight="1" x14ac:dyDescent="0.35">
      <c r="A3" s="84"/>
      <c r="B3" s="84"/>
      <c r="C3" s="84"/>
      <c r="D3" s="84"/>
      <c r="E3" s="13" t="s">
        <v>4</v>
      </c>
      <c r="F3" s="4"/>
      <c r="G3" s="4"/>
      <c r="H3" s="4"/>
      <c r="I3" s="4"/>
      <c r="J3" s="4"/>
      <c r="L3" s="81" t="s">
        <v>5</v>
      </c>
      <c r="M3" s="81"/>
      <c r="N3" s="81"/>
      <c r="O3" s="81"/>
      <c r="Q3" s="86"/>
      <c r="R3" s="86"/>
      <c r="S3" s="86"/>
      <c r="T3" s="86"/>
      <c r="U3" s="86"/>
      <c r="V3" s="87"/>
      <c r="W3" s="12"/>
      <c r="Z3" s="80"/>
    </row>
    <row r="4" spans="1:48" ht="20.149999999999999" customHeight="1" x14ac:dyDescent="0.35">
      <c r="A4" s="84"/>
      <c r="B4" s="84"/>
      <c r="C4" s="84"/>
      <c r="D4" s="84"/>
      <c r="E4" s="14" t="s">
        <v>6</v>
      </c>
      <c r="F4" s="15"/>
      <c r="G4" s="15"/>
      <c r="H4" s="15"/>
      <c r="I4" s="15"/>
      <c r="J4" s="15"/>
      <c r="L4" s="73"/>
      <c r="M4" s="73"/>
      <c r="N4" s="73"/>
      <c r="O4" s="73"/>
      <c r="Q4" s="82"/>
      <c r="R4" s="82"/>
      <c r="S4" s="82"/>
      <c r="T4" s="82"/>
      <c r="U4" s="82"/>
      <c r="V4" s="80" t="s">
        <v>7</v>
      </c>
      <c r="W4" s="12"/>
    </row>
    <row r="5" spans="1:48" ht="20.149999999999999" customHeight="1" x14ac:dyDescent="0.35">
      <c r="A5" s="84"/>
      <c r="B5" s="84"/>
      <c r="C5" s="84"/>
      <c r="D5" s="84"/>
      <c r="E5" s="16" t="s">
        <v>8</v>
      </c>
      <c r="F5" s="7"/>
      <c r="G5" s="7"/>
      <c r="H5" s="7"/>
      <c r="I5" s="7"/>
      <c r="J5" s="7"/>
      <c r="L5" s="83" t="s">
        <v>9</v>
      </c>
      <c r="M5" s="83"/>
      <c r="N5" s="83"/>
      <c r="O5" s="83"/>
      <c r="Q5" s="82"/>
      <c r="R5" s="82"/>
      <c r="S5" s="82"/>
      <c r="T5" s="82"/>
      <c r="U5" s="82"/>
      <c r="V5" s="80"/>
      <c r="W5" s="12"/>
    </row>
    <row r="6" spans="1:48" ht="11.15" customHeight="1" x14ac:dyDescent="0.35">
      <c r="A6" s="84"/>
      <c r="B6" s="84"/>
      <c r="C6" s="84"/>
      <c r="D6" s="84"/>
      <c r="E6" s="14" t="s">
        <v>10</v>
      </c>
      <c r="F6" s="15"/>
      <c r="G6" s="15"/>
      <c r="H6" s="15"/>
      <c r="I6" s="15"/>
      <c r="J6" s="15"/>
      <c r="L6" s="73"/>
      <c r="M6" s="73"/>
      <c r="N6" s="73"/>
      <c r="O6" s="73"/>
      <c r="Q6" s="82"/>
      <c r="R6" s="82"/>
      <c r="S6" s="82"/>
      <c r="T6" s="82"/>
      <c r="U6" s="82"/>
      <c r="V6" s="12"/>
      <c r="W6" s="12"/>
    </row>
    <row r="7" spans="1:48" ht="12.25" customHeight="1" x14ac:dyDescent="0.35">
      <c r="A7" s="84"/>
      <c r="B7" s="84"/>
      <c r="C7" s="84"/>
      <c r="D7" s="84"/>
      <c r="E7" s="17" t="s">
        <v>11</v>
      </c>
      <c r="F7" s="18"/>
      <c r="G7" s="18"/>
      <c r="H7" s="18"/>
      <c r="I7" s="18"/>
      <c r="J7" s="18"/>
      <c r="L7" s="83" t="s">
        <v>12</v>
      </c>
      <c r="M7" s="83"/>
      <c r="N7" s="83"/>
      <c r="O7" s="83"/>
      <c r="Q7" s="6" t="s">
        <v>13</v>
      </c>
      <c r="R7" s="7"/>
      <c r="S7" s="7"/>
      <c r="T7" s="7"/>
      <c r="U7" s="7"/>
      <c r="V7" s="7"/>
      <c r="W7" s="7"/>
    </row>
    <row r="8" spans="1:48" ht="11.15" customHeight="1" x14ac:dyDescent="0.35">
      <c r="A8" s="84"/>
      <c r="B8" s="84"/>
      <c r="C8" s="84"/>
      <c r="D8" s="84"/>
      <c r="E8" s="19" t="s">
        <v>14</v>
      </c>
      <c r="F8" s="19"/>
      <c r="G8" s="19"/>
      <c r="H8" s="19"/>
      <c r="I8" s="19"/>
      <c r="J8" s="19"/>
      <c r="L8" s="73"/>
      <c r="M8" s="73"/>
      <c r="N8" s="73"/>
      <c r="O8" s="73"/>
      <c r="Q8" s="88"/>
      <c r="R8" s="88"/>
      <c r="S8" s="88"/>
      <c r="T8" s="88"/>
      <c r="U8" s="88"/>
      <c r="V8" s="89" t="s">
        <v>15</v>
      </c>
      <c r="W8" s="89"/>
    </row>
    <row r="9" spans="1:48" ht="12.25" customHeight="1" x14ac:dyDescent="0.35">
      <c r="A9" s="84"/>
      <c r="B9" s="84"/>
      <c r="C9" s="84"/>
      <c r="D9" s="84"/>
      <c r="E9" s="20" t="s">
        <v>16</v>
      </c>
      <c r="F9" s="21"/>
      <c r="G9" s="21"/>
      <c r="H9" s="21"/>
      <c r="I9" s="21"/>
      <c r="J9" s="21"/>
      <c r="L9" s="83" t="s">
        <v>17</v>
      </c>
      <c r="M9" s="83"/>
      <c r="N9" s="83"/>
      <c r="O9" s="83"/>
      <c r="Q9" s="88"/>
      <c r="R9" s="88"/>
      <c r="S9" s="88"/>
      <c r="T9" s="88"/>
      <c r="U9" s="88"/>
      <c r="V9" s="89"/>
      <c r="W9" s="89"/>
    </row>
    <row r="10" spans="1:48" ht="11.15" customHeight="1" x14ac:dyDescent="0.35">
      <c r="A10" s="84"/>
      <c r="B10" s="84"/>
      <c r="C10" s="84"/>
      <c r="D10" s="84"/>
      <c r="E10" s="22" t="s">
        <v>18</v>
      </c>
      <c r="F10" s="22"/>
      <c r="G10" s="22"/>
      <c r="H10" s="22"/>
      <c r="I10" s="22"/>
      <c r="J10" s="22"/>
      <c r="L10" s="73"/>
      <c r="M10" s="73"/>
      <c r="N10" s="73"/>
      <c r="O10" s="73"/>
      <c r="Q10" s="88"/>
      <c r="R10" s="88"/>
      <c r="S10" s="88"/>
      <c r="T10" s="88"/>
      <c r="U10" s="88"/>
      <c r="V10" s="89"/>
      <c r="W10" s="89"/>
    </row>
    <row r="11" spans="1:48" ht="12.25" customHeight="1" x14ac:dyDescent="0.35">
      <c r="A11" s="84"/>
      <c r="B11" s="84"/>
      <c r="C11" s="84"/>
      <c r="D11" s="84"/>
      <c r="E11" s="23" t="s">
        <v>19</v>
      </c>
      <c r="F11" s="24"/>
      <c r="G11" s="24"/>
      <c r="H11" s="24"/>
      <c r="I11" s="24"/>
      <c r="J11" s="24"/>
      <c r="L11" s="90" t="s">
        <v>20</v>
      </c>
      <c r="M11" s="90"/>
      <c r="N11" s="90"/>
      <c r="O11" s="90"/>
      <c r="Q11" s="88"/>
      <c r="R11" s="88"/>
      <c r="S11" s="88"/>
      <c r="T11" s="88"/>
      <c r="U11" s="88"/>
      <c r="V11" s="89"/>
      <c r="W11" s="89"/>
    </row>
    <row r="12" spans="1:48" ht="11.15" customHeight="1" x14ac:dyDescent="0.35">
      <c r="E12" s="25" t="s">
        <v>21</v>
      </c>
      <c r="F12" s="25"/>
      <c r="G12" s="25"/>
      <c r="H12" s="25"/>
      <c r="I12" s="25"/>
      <c r="J12" s="25"/>
      <c r="L12" s="88"/>
      <c r="M12" s="88"/>
      <c r="N12" s="88"/>
      <c r="O12" s="88"/>
      <c r="P12" s="26"/>
      <c r="Q12" s="88"/>
      <c r="R12" s="88"/>
      <c r="S12" s="88"/>
      <c r="T12" s="88"/>
      <c r="U12" s="88"/>
      <c r="V12" s="89"/>
      <c r="W12" s="89"/>
    </row>
    <row r="13" spans="1:48" ht="11.15" customHeight="1" x14ac:dyDescent="0.35">
      <c r="E13" s="76" t="s">
        <v>22</v>
      </c>
      <c r="F13" s="76"/>
      <c r="G13" s="76"/>
      <c r="H13" s="76"/>
      <c r="I13" s="76"/>
      <c r="J13" s="76"/>
      <c r="K13" s="76"/>
      <c r="L13" s="76"/>
      <c r="M13" s="76"/>
      <c r="N13" s="1"/>
      <c r="O13" s="1" t="s">
        <v>23</v>
      </c>
      <c r="P13" s="77" t="s">
        <v>24</v>
      </c>
      <c r="Q13" s="77"/>
      <c r="R13" s="77"/>
      <c r="S13" s="77"/>
      <c r="T13" s="77"/>
      <c r="U13" s="78" t="s">
        <v>25</v>
      </c>
      <c r="V13" s="78"/>
      <c r="W13" s="78"/>
      <c r="Y13" s="27" t="s">
        <v>26</v>
      </c>
      <c r="Z13" s="27" t="s">
        <v>27</v>
      </c>
      <c r="AA13" s="27" t="s">
        <v>28</v>
      </c>
      <c r="AB13" s="27" t="s">
        <v>29</v>
      </c>
      <c r="AC13" s="27" t="s">
        <v>30</v>
      </c>
      <c r="AD13" s="27" t="s">
        <v>31</v>
      </c>
      <c r="AE13" s="27" t="s">
        <v>32</v>
      </c>
      <c r="AF13" s="27" t="s">
        <v>33</v>
      </c>
      <c r="AG13" s="27" t="s">
        <v>34</v>
      </c>
      <c r="AH13" s="27" t="s">
        <v>35</v>
      </c>
      <c r="AI13" s="27" t="s">
        <v>36</v>
      </c>
      <c r="AJ13" s="27" t="s">
        <v>37</v>
      </c>
      <c r="AK13" s="27" t="s">
        <v>38</v>
      </c>
      <c r="AL13" s="27" t="s">
        <v>39</v>
      </c>
      <c r="AM13" s="27" t="s">
        <v>40</v>
      </c>
      <c r="AN13" s="27" t="s">
        <v>41</v>
      </c>
      <c r="AO13" s="27" t="s">
        <v>42</v>
      </c>
      <c r="AP13" s="27" t="s">
        <v>43</v>
      </c>
      <c r="AQ13" s="27" t="s">
        <v>44</v>
      </c>
      <c r="AR13" s="27" t="s">
        <v>45</v>
      </c>
      <c r="AS13" s="27" t="s">
        <v>46</v>
      </c>
    </row>
    <row r="14" spans="1:48" ht="72.75" customHeight="1" x14ac:dyDescent="0.35">
      <c r="A14" s="28" t="s">
        <v>47</v>
      </c>
      <c r="B14" s="28" t="s">
        <v>48</v>
      </c>
      <c r="C14" s="28" t="s">
        <v>49</v>
      </c>
      <c r="D14" s="28" t="s">
        <v>50</v>
      </c>
      <c r="E14" s="29" t="s">
        <v>51</v>
      </c>
      <c r="F14" s="29" t="s">
        <v>52</v>
      </c>
      <c r="G14" s="29" t="s">
        <v>53</v>
      </c>
      <c r="H14" s="30" t="s">
        <v>54</v>
      </c>
      <c r="I14" s="31" t="s">
        <v>55</v>
      </c>
      <c r="J14" s="32" t="s">
        <v>56</v>
      </c>
      <c r="K14" s="29" t="s">
        <v>57</v>
      </c>
      <c r="L14" s="29" t="s">
        <v>58</v>
      </c>
      <c r="M14" s="29" t="s">
        <v>59</v>
      </c>
      <c r="N14" s="33" t="s">
        <v>60</v>
      </c>
      <c r="O14" s="79" t="s">
        <v>61</v>
      </c>
      <c r="P14" s="79"/>
      <c r="Q14" s="29" t="s">
        <v>62</v>
      </c>
      <c r="R14" s="29" t="s">
        <v>63</v>
      </c>
      <c r="S14" s="29" t="s">
        <v>64</v>
      </c>
      <c r="T14" s="29" t="s">
        <v>65</v>
      </c>
      <c r="U14" s="79" t="s">
        <v>66</v>
      </c>
      <c r="V14" s="79"/>
      <c r="W14" s="29" t="s">
        <v>67</v>
      </c>
      <c r="X14" s="28"/>
      <c r="Y14" s="34" t="s">
        <v>68</v>
      </c>
      <c r="Z14" s="34" t="s">
        <v>68</v>
      </c>
      <c r="AA14" s="34" t="s">
        <v>68</v>
      </c>
      <c r="AB14" s="34" t="s">
        <v>68</v>
      </c>
      <c r="AC14" s="34" t="s">
        <v>68</v>
      </c>
      <c r="AD14" s="34" t="s">
        <v>68</v>
      </c>
      <c r="AE14" s="34" t="s">
        <v>68</v>
      </c>
      <c r="AF14" s="34" t="s">
        <v>68</v>
      </c>
      <c r="AG14" s="34" t="s">
        <v>68</v>
      </c>
      <c r="AH14" s="34" t="s">
        <v>68</v>
      </c>
      <c r="AI14" s="34" t="s">
        <v>68</v>
      </c>
      <c r="AJ14" s="34" t="s">
        <v>68</v>
      </c>
      <c r="AK14" s="34" t="s">
        <v>68</v>
      </c>
      <c r="AL14" s="34" t="s">
        <v>68</v>
      </c>
      <c r="AM14" s="34" t="s">
        <v>68</v>
      </c>
      <c r="AN14" s="34" t="s">
        <v>68</v>
      </c>
      <c r="AO14" s="34" t="s">
        <v>68</v>
      </c>
      <c r="AP14" s="34" t="s">
        <v>68</v>
      </c>
      <c r="AQ14" s="34" t="s">
        <v>68</v>
      </c>
      <c r="AR14" s="34" t="s">
        <v>68</v>
      </c>
      <c r="AS14" s="34" t="s">
        <v>68</v>
      </c>
      <c r="AV14" s="35" t="s">
        <v>69</v>
      </c>
    </row>
    <row r="15" spans="1:48" x14ac:dyDescent="0.35">
      <c r="A15" s="36"/>
      <c r="B15" s="36"/>
      <c r="C15" s="36"/>
      <c r="D15" s="36"/>
      <c r="E15" s="37" t="s">
        <v>70</v>
      </c>
      <c r="F15" s="37" t="s">
        <v>71</v>
      </c>
      <c r="G15" s="37"/>
      <c r="H15" s="37" t="s">
        <v>72</v>
      </c>
      <c r="I15" s="37" t="s">
        <v>73</v>
      </c>
      <c r="J15" s="37" t="s">
        <v>74</v>
      </c>
      <c r="K15" s="37"/>
      <c r="L15" s="2" t="s">
        <v>75</v>
      </c>
      <c r="M15" s="2" t="s">
        <v>76</v>
      </c>
      <c r="N15" s="2" t="s">
        <v>77</v>
      </c>
      <c r="S15" s="38"/>
      <c r="T15" s="39"/>
      <c r="U15" s="72"/>
      <c r="V15" s="72"/>
      <c r="W15" s="40" t="s">
        <v>78</v>
      </c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V15" s="42"/>
    </row>
    <row r="16" spans="1:48" x14ac:dyDescent="0.35">
      <c r="A16" s="36"/>
      <c r="B16" s="36"/>
      <c r="C16" s="36"/>
      <c r="D16" s="43"/>
      <c r="E16" s="44" t="s">
        <v>79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6"/>
      <c r="T16" s="47"/>
      <c r="U16" s="45"/>
      <c r="V16" s="45"/>
      <c r="W16" s="48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V16" s="42"/>
    </row>
    <row r="17" spans="1:48" x14ac:dyDescent="0.35">
      <c r="A17" s="50" t="s">
        <v>80</v>
      </c>
      <c r="B17" s="50"/>
      <c r="C17" s="50"/>
      <c r="D17" s="51"/>
      <c r="E17" s="52" t="str">
        <f t="shared" ref="E17:K18" si="0">IF(E$15="","",E$15)</f>
        <v>2110109</v>
      </c>
      <c r="F17" s="52" t="str">
        <f t="shared" si="0"/>
        <v>DSP</v>
      </c>
      <c r="G17" s="52" t="str">
        <f t="shared" si="0"/>
        <v/>
      </c>
      <c r="H17" s="52" t="str">
        <f t="shared" si="0"/>
        <v>E</v>
      </c>
      <c r="I17" s="52" t="str">
        <f t="shared" si="0"/>
        <v>SO001</v>
      </c>
      <c r="J17" s="52" t="str">
        <f t="shared" si="0"/>
        <v>500</v>
      </c>
      <c r="K17" s="52" t="str">
        <f t="shared" si="0"/>
        <v/>
      </c>
      <c r="L17" s="53" t="s">
        <v>81</v>
      </c>
      <c r="M17" s="27" t="str">
        <f>IF(W17="","p0",INDEX(Y$13:AS49,1,MATCH(MAXA(Y17:AS17),Y17:AS17)))</f>
        <v>00</v>
      </c>
      <c r="N17" s="27"/>
      <c r="O17" s="54" t="s">
        <v>82</v>
      </c>
      <c r="P17" s="55"/>
      <c r="Q17" s="56" t="s">
        <v>83</v>
      </c>
      <c r="R17" s="56" t="s">
        <v>84</v>
      </c>
      <c r="S17" s="57" t="s">
        <v>9</v>
      </c>
      <c r="T17" s="58"/>
      <c r="U17" s="75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2110109_DSP_E_SO001_500_0000_00_ZOZNAM.xls</v>
      </c>
      <c r="V17" s="75"/>
      <c r="W17" s="60">
        <f>IF(MAXA(Y17:AS17)=0,"",MAX(Y17:AS17))</f>
        <v>45078</v>
      </c>
      <c r="X17" s="61"/>
      <c r="Y17" s="62">
        <v>45078</v>
      </c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V17" s="59" t="str">
        <f t="shared" ref="AV17:AV25" si="1">IF(F17="","",IF(N17="",CONCATENATE(E17,"_",F17,"_",G17,"_",H17,"_",I17,"_",K17,"_",L17,"_",M17,"_",Q17),CONCATENATE(E17,"_",F17,"_",G17,"_",H17,"_",I17,"_",K17,"_",L17,"_",M17,N17,"_",Q17)))</f>
        <v>2110109_DSP__E_SO001__0000_00_ZOZNAM</v>
      </c>
    </row>
    <row r="18" spans="1:48" x14ac:dyDescent="0.35">
      <c r="A18" s="50" t="s">
        <v>80</v>
      </c>
      <c r="B18" s="50"/>
      <c r="C18" s="50"/>
      <c r="D18" s="51"/>
      <c r="E18" s="52" t="str">
        <f t="shared" si="0"/>
        <v>2110109</v>
      </c>
      <c r="F18" s="52" t="str">
        <f t="shared" si="0"/>
        <v>DSP</v>
      </c>
      <c r="G18" s="52" t="str">
        <f t="shared" si="0"/>
        <v/>
      </c>
      <c r="H18" s="52" t="str">
        <f t="shared" si="0"/>
        <v>E</v>
      </c>
      <c r="I18" s="52" t="str">
        <f t="shared" si="0"/>
        <v>SO001</v>
      </c>
      <c r="J18" s="52" t="str">
        <f t="shared" si="0"/>
        <v>500</v>
      </c>
      <c r="K18" s="52" t="str">
        <f t="shared" si="0"/>
        <v/>
      </c>
      <c r="L18" s="53" t="s">
        <v>85</v>
      </c>
      <c r="M18" s="27" t="str">
        <f>IF(W18="","p0",INDEX(Y$13:AS46,1,MATCH(MAXA(Y18:AS18),Y18:AS18)))</f>
        <v>00</v>
      </c>
      <c r="N18" s="27"/>
      <c r="O18" s="54" t="s">
        <v>86</v>
      </c>
      <c r="P18" s="55"/>
      <c r="Q18" s="56" t="s">
        <v>87</v>
      </c>
      <c r="R18" s="56" t="s">
        <v>88</v>
      </c>
      <c r="S18" s="57" t="s">
        <v>9</v>
      </c>
      <c r="T18" s="58"/>
      <c r="U18" s="75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2110109_DSP_E_SO001_500_1001_00_TS.doc</v>
      </c>
      <c r="V18" s="75"/>
      <c r="W18" s="60">
        <f>IF(MAXA(Y18:AS18)=0,"",MAX(Y18:AS18))</f>
        <v>45078</v>
      </c>
      <c r="X18" s="61"/>
      <c r="Y18" s="62">
        <v>45078</v>
      </c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V18" s="59" t="str">
        <f t="shared" si="1"/>
        <v>2110109_DSP__E_SO001__1001_00_TS</v>
      </c>
    </row>
    <row r="19" spans="1:48" x14ac:dyDescent="0.35">
      <c r="A19" s="50" t="s">
        <v>80</v>
      </c>
      <c r="B19" s="36"/>
      <c r="C19" s="36"/>
      <c r="D19" s="43"/>
      <c r="E19" s="44" t="s">
        <v>89</v>
      </c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6"/>
      <c r="T19" s="63"/>
      <c r="U19" s="64"/>
      <c r="V19" s="64"/>
      <c r="W19" s="64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V19" s="59" t="str">
        <f t="shared" si="1"/>
        <v/>
      </c>
    </row>
    <row r="20" spans="1:48" s="2" customFormat="1" ht="10.5" x14ac:dyDescent="0.35">
      <c r="A20" s="50" t="s">
        <v>90</v>
      </c>
      <c r="B20" s="50"/>
      <c r="C20" s="50"/>
      <c r="D20" s="51"/>
      <c r="E20" s="27" t="str">
        <f t="shared" ref="E20:K25" si="2">IF(E$15="","",E$15)</f>
        <v>2110109</v>
      </c>
      <c r="F20" s="27" t="str">
        <f t="shared" si="2"/>
        <v>DSP</v>
      </c>
      <c r="G20" s="27" t="str">
        <f t="shared" si="2"/>
        <v/>
      </c>
      <c r="H20" s="27" t="str">
        <f t="shared" si="2"/>
        <v>E</v>
      </c>
      <c r="I20" s="27" t="str">
        <f t="shared" si="2"/>
        <v>SO001</v>
      </c>
      <c r="J20" s="27" t="str">
        <f t="shared" si="2"/>
        <v>500</v>
      </c>
      <c r="K20" s="52" t="str">
        <f t="shared" si="2"/>
        <v/>
      </c>
      <c r="L20" s="53" t="s">
        <v>91</v>
      </c>
      <c r="M20" s="27" t="str">
        <f>IF(W20="","p0",INDEX(Y$13:AS46,1,MATCH(MAXA(Y20:AS20),Y20:AS20)))</f>
        <v>00</v>
      </c>
      <c r="N20" s="27"/>
      <c r="O20" s="54" t="s">
        <v>92</v>
      </c>
      <c r="P20" s="55"/>
      <c r="Q20" s="56" t="s">
        <v>93</v>
      </c>
      <c r="R20" s="56" t="s">
        <v>94</v>
      </c>
      <c r="S20" s="56" t="s">
        <v>95</v>
      </c>
      <c r="T20" s="65"/>
      <c r="U20" s="75" t="str">
        <f t="shared" ref="U20:U25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2110109_DSP_E_SO001_500_3301_00_1PP .dwg</v>
      </c>
      <c r="V20" s="75"/>
      <c r="W20" s="60">
        <f t="shared" ref="W20:W25" si="4">IF(MAXA(Y20:AS20)=0,"",MAX(Y20:AS20))</f>
        <v>45078</v>
      </c>
      <c r="X20" s="61"/>
      <c r="Y20" s="62">
        <v>45078</v>
      </c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V20" s="59" t="str">
        <f t="shared" si="1"/>
        <v xml:space="preserve">2110109_DSP__E_SO001__3301_00_1PP </v>
      </c>
    </row>
    <row r="21" spans="1:48" s="2" customFormat="1" ht="10.5" x14ac:dyDescent="0.35">
      <c r="A21" s="50" t="s">
        <v>90</v>
      </c>
      <c r="B21" s="50"/>
      <c r="C21" s="50"/>
      <c r="D21" s="51"/>
      <c r="E21" s="27" t="str">
        <f t="shared" si="2"/>
        <v>2110109</v>
      </c>
      <c r="F21" s="27" t="str">
        <f t="shared" si="2"/>
        <v>DSP</v>
      </c>
      <c r="G21" s="27" t="str">
        <f t="shared" si="2"/>
        <v/>
      </c>
      <c r="H21" s="27" t="str">
        <f t="shared" si="2"/>
        <v>E</v>
      </c>
      <c r="I21" s="27" t="str">
        <f t="shared" si="2"/>
        <v>SO001</v>
      </c>
      <c r="J21" s="27" t="str">
        <f t="shared" si="2"/>
        <v>500</v>
      </c>
      <c r="K21" s="52" t="str">
        <f t="shared" si="2"/>
        <v/>
      </c>
      <c r="L21" s="53" t="s">
        <v>96</v>
      </c>
      <c r="M21" s="27" t="str">
        <f>IF(W21="","p0",INDEX(Y$13:AS52,1,MATCH(MAXA(Y21:AS21),Y21:AS21)))</f>
        <v>00</v>
      </c>
      <c r="N21" s="27"/>
      <c r="O21" s="54" t="s">
        <v>97</v>
      </c>
      <c r="P21" s="55"/>
      <c r="Q21" s="56" t="s">
        <v>98</v>
      </c>
      <c r="R21" s="56" t="s">
        <v>94</v>
      </c>
      <c r="S21" s="56" t="s">
        <v>95</v>
      </c>
      <c r="T21" s="65"/>
      <c r="U21" s="75" t="str">
        <f t="shared" si="3"/>
        <v>2110109_DSP_E_SO001_500_3401_00_1NP.dwg</v>
      </c>
      <c r="V21" s="75"/>
      <c r="W21" s="60">
        <f t="shared" si="4"/>
        <v>45078</v>
      </c>
      <c r="X21" s="61"/>
      <c r="Y21" s="62">
        <v>45078</v>
      </c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V21" s="59" t="str">
        <f t="shared" si="1"/>
        <v>2110109_DSP__E_SO001__3401_00_1NP</v>
      </c>
    </row>
    <row r="22" spans="1:48" s="2" customFormat="1" ht="10.5" x14ac:dyDescent="0.35">
      <c r="A22" s="50" t="s">
        <v>90</v>
      </c>
      <c r="B22" s="50"/>
      <c r="C22" s="50"/>
      <c r="D22" s="51"/>
      <c r="E22" s="27" t="str">
        <f t="shared" si="2"/>
        <v>2110109</v>
      </c>
      <c r="F22" s="27" t="str">
        <f t="shared" si="2"/>
        <v>DSP</v>
      </c>
      <c r="G22" s="27" t="str">
        <f t="shared" si="2"/>
        <v/>
      </c>
      <c r="H22" s="27" t="str">
        <f t="shared" si="2"/>
        <v>E</v>
      </c>
      <c r="I22" s="27" t="str">
        <f t="shared" si="2"/>
        <v>SO001</v>
      </c>
      <c r="J22" s="27" t="str">
        <f t="shared" si="2"/>
        <v>500</v>
      </c>
      <c r="K22" s="52" t="str">
        <f t="shared" si="2"/>
        <v/>
      </c>
      <c r="L22" s="53" t="s">
        <v>99</v>
      </c>
      <c r="M22" s="27" t="str">
        <f>IF(W22="","p0",INDEX(Y$13:AS53,1,MATCH(MAXA(Y22:AS22),Y22:AS22)))</f>
        <v>00</v>
      </c>
      <c r="N22" s="27"/>
      <c r="O22" s="54" t="s">
        <v>100</v>
      </c>
      <c r="P22" s="55"/>
      <c r="Q22" s="56" t="s">
        <v>101</v>
      </c>
      <c r="R22" s="56" t="s">
        <v>94</v>
      </c>
      <c r="S22" s="56" t="s">
        <v>95</v>
      </c>
      <c r="T22" s="65"/>
      <c r="U22" s="75" t="str">
        <f t="shared" si="3"/>
        <v>2110109_DSP_E_SO001_500_3501_00_2NP.dwg</v>
      </c>
      <c r="V22" s="75"/>
      <c r="W22" s="60">
        <f t="shared" si="4"/>
        <v>45078</v>
      </c>
      <c r="X22" s="61"/>
      <c r="Y22" s="62">
        <v>45078</v>
      </c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V22" s="59" t="str">
        <f t="shared" si="1"/>
        <v>2110109_DSP__E_SO001__3501_00_2NP</v>
      </c>
    </row>
    <row r="23" spans="1:48" s="2" customFormat="1" ht="10.5" x14ac:dyDescent="0.35">
      <c r="A23" s="50" t="s">
        <v>90</v>
      </c>
      <c r="B23" s="50"/>
      <c r="C23" s="50"/>
      <c r="D23" s="51"/>
      <c r="E23" s="27" t="str">
        <f t="shared" si="2"/>
        <v>2110109</v>
      </c>
      <c r="F23" s="27" t="str">
        <f t="shared" si="2"/>
        <v>DSP</v>
      </c>
      <c r="G23" s="27" t="str">
        <f t="shared" si="2"/>
        <v/>
      </c>
      <c r="H23" s="27" t="str">
        <f t="shared" si="2"/>
        <v>E</v>
      </c>
      <c r="I23" s="27" t="str">
        <f t="shared" si="2"/>
        <v>SO001</v>
      </c>
      <c r="J23" s="27" t="str">
        <f t="shared" si="2"/>
        <v>500</v>
      </c>
      <c r="K23" s="52" t="str">
        <f t="shared" si="2"/>
        <v/>
      </c>
      <c r="L23" s="53" t="s">
        <v>102</v>
      </c>
      <c r="M23" s="27" t="str">
        <f>IF(W23="","p0",INDEX(Y$13:AS54,1,MATCH(MAXA(Y23:AS23),Y23:AS23)))</f>
        <v>00</v>
      </c>
      <c r="N23" s="27"/>
      <c r="O23" s="54" t="s">
        <v>103</v>
      </c>
      <c r="P23" s="55"/>
      <c r="Q23" s="56" t="s">
        <v>104</v>
      </c>
      <c r="R23" s="56" t="s">
        <v>94</v>
      </c>
      <c r="S23" s="56" t="s">
        <v>95</v>
      </c>
      <c r="T23" s="65"/>
      <c r="U23" s="75" t="str">
        <f t="shared" si="3"/>
        <v>2110109_DSP_E_SO001_500_3601_00_3NP.dwg</v>
      </c>
      <c r="V23" s="75"/>
      <c r="W23" s="60">
        <f t="shared" si="4"/>
        <v>45078</v>
      </c>
      <c r="X23" s="61"/>
      <c r="Y23" s="62">
        <v>45078</v>
      </c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V23" s="59" t="str">
        <f t="shared" si="1"/>
        <v>2110109_DSP__E_SO001__3601_00_3NP</v>
      </c>
    </row>
    <row r="24" spans="1:48" s="2" customFormat="1" ht="10.5" x14ac:dyDescent="0.35">
      <c r="A24" s="50" t="s">
        <v>90</v>
      </c>
      <c r="B24" s="50"/>
      <c r="C24" s="50"/>
      <c r="D24" s="51"/>
      <c r="E24" s="27" t="str">
        <f t="shared" si="2"/>
        <v>2110109</v>
      </c>
      <c r="F24" s="27" t="str">
        <f t="shared" si="2"/>
        <v>DSP</v>
      </c>
      <c r="G24" s="27" t="str">
        <f t="shared" si="2"/>
        <v/>
      </c>
      <c r="H24" s="27" t="str">
        <f t="shared" si="2"/>
        <v>E</v>
      </c>
      <c r="I24" s="27" t="str">
        <f t="shared" si="2"/>
        <v>SO001</v>
      </c>
      <c r="J24" s="27" t="str">
        <f t="shared" si="2"/>
        <v>500</v>
      </c>
      <c r="K24" s="52" t="str">
        <f t="shared" si="2"/>
        <v/>
      </c>
      <c r="L24" s="53" t="s">
        <v>105</v>
      </c>
      <c r="M24" s="27" t="str">
        <f>IF(W24="","p0",INDEX(Y$13:AS55,1,MATCH(MAXA(Y24:AS24),Y24:AS24)))</f>
        <v>00</v>
      </c>
      <c r="N24" s="27"/>
      <c r="O24" s="54" t="s">
        <v>106</v>
      </c>
      <c r="P24" s="55"/>
      <c r="Q24" s="56" t="s">
        <v>107</v>
      </c>
      <c r="R24" s="56" t="s">
        <v>94</v>
      </c>
      <c r="S24" s="56" t="s">
        <v>95</v>
      </c>
      <c r="T24" s="65"/>
      <c r="U24" s="75" t="str">
        <f t="shared" si="3"/>
        <v>2110109_DSP_E_SO001_500_3701_00_4NP.dwg</v>
      </c>
      <c r="V24" s="75"/>
      <c r="W24" s="60">
        <f t="shared" si="4"/>
        <v>45078</v>
      </c>
      <c r="X24" s="61"/>
      <c r="Y24" s="62">
        <v>45078</v>
      </c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V24" s="59" t="str">
        <f t="shared" si="1"/>
        <v>2110109_DSP__E_SO001__3701_00_4NP</v>
      </c>
    </row>
    <row r="25" spans="1:48" s="2" customFormat="1" ht="10.5" x14ac:dyDescent="0.35">
      <c r="A25" s="50" t="s">
        <v>90</v>
      </c>
      <c r="B25" s="50"/>
      <c r="C25" s="50"/>
      <c r="D25" s="51"/>
      <c r="E25" s="27" t="str">
        <f t="shared" si="2"/>
        <v>2110109</v>
      </c>
      <c r="F25" s="27" t="str">
        <f t="shared" si="2"/>
        <v>DSP</v>
      </c>
      <c r="G25" s="27" t="str">
        <f t="shared" si="2"/>
        <v/>
      </c>
      <c r="H25" s="27" t="str">
        <f t="shared" si="2"/>
        <v>E</v>
      </c>
      <c r="I25" s="27" t="str">
        <f t="shared" si="2"/>
        <v>SO001</v>
      </c>
      <c r="J25" s="27" t="str">
        <f t="shared" si="2"/>
        <v>500</v>
      </c>
      <c r="K25" s="52" t="str">
        <f t="shared" si="2"/>
        <v/>
      </c>
      <c r="L25" s="53" t="s">
        <v>108</v>
      </c>
      <c r="M25" s="27" t="str">
        <f>IF(W25="","p0",INDEX(Y$13:AS55,1,MATCH(MAXA(Y25:AS25),Y25:AS25)))</f>
        <v>00</v>
      </c>
      <c r="N25" s="27"/>
      <c r="O25" s="54" t="s">
        <v>109</v>
      </c>
      <c r="P25" s="55"/>
      <c r="Q25" s="56" t="s">
        <v>110</v>
      </c>
      <c r="R25" s="56" t="s">
        <v>94</v>
      </c>
      <c r="S25" s="56" t="s">
        <v>95</v>
      </c>
      <c r="T25" s="65"/>
      <c r="U25" s="75" t="str">
        <f t="shared" si="3"/>
        <v>2110109_DSP_E_SO001_500_3801_00_STRECHA.dwg</v>
      </c>
      <c r="V25" s="75"/>
      <c r="W25" s="60">
        <f t="shared" si="4"/>
        <v>45078</v>
      </c>
      <c r="X25" s="61"/>
      <c r="Y25" s="62">
        <v>45078</v>
      </c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V25" s="59" t="str">
        <f t="shared" si="1"/>
        <v>2110109_DSP__E_SO001__3801_00_STRECHA</v>
      </c>
    </row>
    <row r="26" spans="1:48" s="2" customFormat="1" ht="10.5" x14ac:dyDescent="0.35">
      <c r="A26" s="50"/>
      <c r="B26" s="50"/>
      <c r="C26" s="50"/>
      <c r="D26" s="51"/>
      <c r="E26" s="27"/>
      <c r="F26" s="27"/>
      <c r="G26" s="27"/>
      <c r="H26" s="27"/>
      <c r="I26" s="27"/>
      <c r="J26" s="27"/>
      <c r="K26" s="52"/>
      <c r="L26" s="53"/>
      <c r="M26" s="27"/>
      <c r="N26" s="27"/>
      <c r="O26" s="54"/>
      <c r="P26" s="55"/>
      <c r="Q26" s="56"/>
      <c r="R26" s="56"/>
      <c r="S26" s="56"/>
      <c r="T26" s="65"/>
      <c r="U26" s="75"/>
      <c r="V26" s="75"/>
      <c r="W26" s="60"/>
      <c r="X26" s="61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V26" s="59"/>
    </row>
    <row r="27" spans="1:48" x14ac:dyDescent="0.35">
      <c r="B27" s="66"/>
      <c r="O27" s="73"/>
      <c r="P27" s="73"/>
      <c r="Q27" s="67"/>
      <c r="R27" s="67"/>
      <c r="S27" s="68" t="s">
        <v>111</v>
      </c>
      <c r="T27" s="39">
        <f>SUM(T17:T26)</f>
        <v>0</v>
      </c>
      <c r="U27" s="74"/>
      <c r="V27" s="74"/>
      <c r="W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V27" s="70"/>
    </row>
    <row r="28" spans="1:48" x14ac:dyDescent="0.35">
      <c r="B28" s="2" t="s">
        <v>112</v>
      </c>
      <c r="S28" s="38"/>
      <c r="U28" s="71"/>
      <c r="V28" s="71"/>
      <c r="W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V28" s="70"/>
    </row>
    <row r="29" spans="1:48" x14ac:dyDescent="0.35">
      <c r="S29" s="38"/>
      <c r="U29" s="71"/>
      <c r="V29" s="71"/>
      <c r="W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V29" s="70"/>
    </row>
    <row r="30" spans="1:48" x14ac:dyDescent="0.35">
      <c r="S30" s="38"/>
      <c r="U30" s="71"/>
      <c r="V30" s="71"/>
      <c r="W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V30" s="70"/>
    </row>
    <row r="31" spans="1:48" x14ac:dyDescent="0.35">
      <c r="O31" s="2" t="s">
        <v>113</v>
      </c>
      <c r="S31" s="38"/>
      <c r="U31" s="71"/>
      <c r="V31" s="71"/>
      <c r="W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V31" s="70"/>
    </row>
    <row r="32" spans="1:48" x14ac:dyDescent="0.35">
      <c r="S32" s="38"/>
      <c r="U32" s="71"/>
      <c r="V32" s="71"/>
      <c r="W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V32" s="70"/>
    </row>
    <row r="33" spans="19:48" x14ac:dyDescent="0.35">
      <c r="S33" s="38"/>
      <c r="U33" s="71"/>
      <c r="V33" s="71"/>
      <c r="W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V33" s="70"/>
    </row>
    <row r="34" spans="19:48" x14ac:dyDescent="0.35">
      <c r="S34" s="38"/>
      <c r="U34" s="71"/>
      <c r="V34" s="71"/>
      <c r="W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V34" s="70"/>
    </row>
    <row r="35" spans="19:48" x14ac:dyDescent="0.35">
      <c r="S35" s="38"/>
      <c r="U35" s="71"/>
      <c r="V35" s="71"/>
      <c r="W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V35" s="70"/>
    </row>
    <row r="36" spans="19:48" x14ac:dyDescent="0.35">
      <c r="S36" s="38"/>
      <c r="U36" s="71"/>
      <c r="V36" s="71"/>
      <c r="W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V36" s="70"/>
    </row>
    <row r="37" spans="19:48" x14ac:dyDescent="0.35">
      <c r="S37" s="38"/>
      <c r="U37" s="71"/>
      <c r="V37" s="71"/>
      <c r="W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V37" s="70"/>
    </row>
    <row r="38" spans="19:48" x14ac:dyDescent="0.35">
      <c r="S38" s="38"/>
      <c r="U38" s="71"/>
      <c r="V38" s="71"/>
      <c r="W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V38" s="70"/>
    </row>
    <row r="39" spans="19:48" x14ac:dyDescent="0.35">
      <c r="S39" s="38"/>
      <c r="U39" s="72"/>
      <c r="V39" s="72"/>
      <c r="W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V39" s="70"/>
    </row>
    <row r="40" spans="19:48" x14ac:dyDescent="0.35">
      <c r="S40" s="38"/>
      <c r="U40" s="72"/>
      <c r="V40" s="72"/>
      <c r="W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V40" s="70"/>
    </row>
    <row r="41" spans="19:48" x14ac:dyDescent="0.35">
      <c r="S41" s="38"/>
      <c r="W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V41" s="70"/>
    </row>
    <row r="42" spans="19:48" x14ac:dyDescent="0.35">
      <c r="S42" s="38"/>
      <c r="W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V42" s="70"/>
    </row>
    <row r="43" spans="19:48" x14ac:dyDescent="0.35">
      <c r="S43" s="38"/>
      <c r="W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V43" s="70"/>
    </row>
    <row r="44" spans="19:48" x14ac:dyDescent="0.35">
      <c r="S44" s="38"/>
      <c r="W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V44" s="70"/>
    </row>
    <row r="45" spans="19:48" x14ac:dyDescent="0.35">
      <c r="S45" s="38"/>
      <c r="W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V45" s="70"/>
    </row>
    <row r="46" spans="19:48" x14ac:dyDescent="0.35">
      <c r="S46" s="38"/>
      <c r="W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V46" s="70"/>
    </row>
    <row r="47" spans="19:48" x14ac:dyDescent="0.35">
      <c r="S47" s="38"/>
      <c r="W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69"/>
      <c r="AV47" s="70"/>
    </row>
    <row r="48" spans="19:48" x14ac:dyDescent="0.35">
      <c r="S48" s="38"/>
      <c r="W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V48" s="70"/>
    </row>
    <row r="49" spans="19:48" x14ac:dyDescent="0.35">
      <c r="S49" s="38"/>
      <c r="W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V49" s="70"/>
    </row>
    <row r="50" spans="19:48" x14ac:dyDescent="0.35">
      <c r="S50" s="38"/>
      <c r="W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V50" s="70"/>
    </row>
    <row r="51" spans="19:48" x14ac:dyDescent="0.35">
      <c r="S51" s="38"/>
      <c r="W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V51" s="70"/>
    </row>
    <row r="52" spans="19:48" x14ac:dyDescent="0.35">
      <c r="S52" s="38"/>
      <c r="W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V52" s="70"/>
    </row>
    <row r="53" spans="19:48" x14ac:dyDescent="0.35">
      <c r="S53" s="38"/>
      <c r="W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V53" s="70"/>
    </row>
    <row r="54" spans="19:48" x14ac:dyDescent="0.35">
      <c r="S54" s="38"/>
      <c r="W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V54" s="70"/>
    </row>
    <row r="55" spans="19:48" x14ac:dyDescent="0.35">
      <c r="S55" s="38"/>
      <c r="W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V55" s="70"/>
    </row>
    <row r="56" spans="19:48" x14ac:dyDescent="0.35">
      <c r="S56" s="38"/>
      <c r="W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V56" s="70"/>
    </row>
    <row r="57" spans="19:48" x14ac:dyDescent="0.35">
      <c r="S57" s="38"/>
      <c r="W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V57" s="70"/>
    </row>
    <row r="58" spans="19:48" x14ac:dyDescent="0.35">
      <c r="S58" s="38"/>
      <c r="W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V58" s="70"/>
    </row>
    <row r="59" spans="19:48" x14ac:dyDescent="0.35">
      <c r="S59" s="38"/>
      <c r="W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V59" s="70"/>
    </row>
    <row r="60" spans="19:48" x14ac:dyDescent="0.35">
      <c r="S60" s="38"/>
      <c r="W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V60" s="70"/>
    </row>
    <row r="61" spans="19:48" x14ac:dyDescent="0.35">
      <c r="S61" s="38"/>
      <c r="W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V61" s="70"/>
    </row>
    <row r="62" spans="19:48" x14ac:dyDescent="0.35">
      <c r="S62" s="38"/>
      <c r="W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V62" s="70"/>
    </row>
    <row r="63" spans="19:48" x14ac:dyDescent="0.35">
      <c r="S63" s="38"/>
      <c r="W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V63" s="70"/>
    </row>
    <row r="64" spans="19:48" x14ac:dyDescent="0.35">
      <c r="S64" s="38"/>
      <c r="W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V64" s="70"/>
    </row>
    <row r="65" spans="19:48" x14ac:dyDescent="0.35">
      <c r="S65" s="38"/>
      <c r="W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V65" s="70"/>
    </row>
    <row r="66" spans="19:48" x14ac:dyDescent="0.35">
      <c r="S66" s="38"/>
      <c r="W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V66" s="70"/>
    </row>
    <row r="67" spans="19:48" x14ac:dyDescent="0.35">
      <c r="S67" s="38"/>
      <c r="W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V67" s="70"/>
    </row>
    <row r="68" spans="19:48" x14ac:dyDescent="0.35">
      <c r="S68" s="38"/>
      <c r="W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V68" s="70"/>
    </row>
    <row r="69" spans="19:48" x14ac:dyDescent="0.35">
      <c r="S69" s="38"/>
      <c r="W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V69" s="70"/>
    </row>
    <row r="70" spans="19:48" x14ac:dyDescent="0.35">
      <c r="S70" s="38"/>
      <c r="W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V70" s="70"/>
    </row>
    <row r="71" spans="19:48" x14ac:dyDescent="0.35">
      <c r="S71" s="38"/>
      <c r="W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V71" s="70"/>
    </row>
    <row r="72" spans="19:48" x14ac:dyDescent="0.35">
      <c r="S72" s="38"/>
      <c r="W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V72" s="70"/>
    </row>
    <row r="73" spans="19:48" x14ac:dyDescent="0.35">
      <c r="S73" s="38"/>
      <c r="W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  <c r="AS73" s="69"/>
      <c r="AV73" s="70"/>
    </row>
    <row r="74" spans="19:48" x14ac:dyDescent="0.35">
      <c r="S74" s="38"/>
      <c r="W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69"/>
      <c r="AO74" s="69"/>
      <c r="AP74" s="69"/>
      <c r="AQ74" s="69"/>
      <c r="AR74" s="69"/>
      <c r="AS74" s="69"/>
      <c r="AV74" s="70"/>
    </row>
    <row r="75" spans="19:48" x14ac:dyDescent="0.35">
      <c r="S75" s="38"/>
      <c r="W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V75" s="70"/>
    </row>
    <row r="76" spans="19:48" x14ac:dyDescent="0.35">
      <c r="S76" s="38"/>
      <c r="W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AS76" s="69"/>
      <c r="AV76" s="70"/>
    </row>
    <row r="77" spans="19:48" x14ac:dyDescent="0.35">
      <c r="S77" s="38"/>
      <c r="W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69"/>
      <c r="AS77" s="69"/>
      <c r="AV77" s="70"/>
    </row>
    <row r="78" spans="19:48" x14ac:dyDescent="0.35">
      <c r="S78" s="38"/>
      <c r="W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AS78" s="69"/>
      <c r="AV78" s="70"/>
    </row>
    <row r="79" spans="19:48" x14ac:dyDescent="0.35">
      <c r="S79" s="38"/>
      <c r="W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  <c r="AN79" s="69"/>
      <c r="AO79" s="69"/>
      <c r="AP79" s="69"/>
      <c r="AQ79" s="69"/>
      <c r="AR79" s="69"/>
      <c r="AS79" s="69"/>
      <c r="AV79" s="70"/>
    </row>
    <row r="80" spans="19:48" x14ac:dyDescent="0.35">
      <c r="S80" s="38"/>
      <c r="W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V80" s="70"/>
    </row>
    <row r="81" spans="19:48" x14ac:dyDescent="0.35">
      <c r="S81" s="38"/>
      <c r="W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V81" s="70"/>
    </row>
    <row r="82" spans="19:48" x14ac:dyDescent="0.35">
      <c r="S82" s="38"/>
      <c r="W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V82" s="70"/>
    </row>
    <row r="83" spans="19:48" x14ac:dyDescent="0.35">
      <c r="S83" s="38"/>
      <c r="W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V83" s="70"/>
    </row>
    <row r="84" spans="19:48" x14ac:dyDescent="0.35">
      <c r="S84" s="38"/>
      <c r="W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V84" s="70"/>
    </row>
    <row r="85" spans="19:48" x14ac:dyDescent="0.35">
      <c r="S85" s="38"/>
      <c r="W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V85" s="70"/>
    </row>
    <row r="86" spans="19:48" x14ac:dyDescent="0.35">
      <c r="S86" s="38"/>
      <c r="W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V86" s="70"/>
    </row>
    <row r="87" spans="19:48" x14ac:dyDescent="0.35">
      <c r="S87" s="38"/>
      <c r="W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V87" s="70"/>
    </row>
    <row r="88" spans="19:48" x14ac:dyDescent="0.35">
      <c r="S88" s="38"/>
      <c r="W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V88" s="70"/>
    </row>
    <row r="89" spans="19:48" x14ac:dyDescent="0.35">
      <c r="S89" s="38"/>
      <c r="W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V89" s="70"/>
    </row>
    <row r="90" spans="19:48" x14ac:dyDescent="0.35">
      <c r="S90" s="38"/>
      <c r="W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V90" s="70"/>
    </row>
    <row r="91" spans="19:48" x14ac:dyDescent="0.35">
      <c r="S91" s="38"/>
      <c r="W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69"/>
      <c r="AO91" s="69"/>
      <c r="AP91" s="69"/>
      <c r="AQ91" s="69"/>
      <c r="AR91" s="69"/>
      <c r="AS91" s="69"/>
      <c r="AV91" s="70"/>
    </row>
    <row r="92" spans="19:48" x14ac:dyDescent="0.35">
      <c r="S92" s="38"/>
      <c r="W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V92" s="70"/>
    </row>
    <row r="93" spans="19:48" x14ac:dyDescent="0.35">
      <c r="S93" s="38"/>
      <c r="W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V93" s="70"/>
    </row>
    <row r="94" spans="19:48" x14ac:dyDescent="0.35">
      <c r="S94" s="38"/>
      <c r="W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V94" s="70"/>
    </row>
    <row r="95" spans="19:48" x14ac:dyDescent="0.35">
      <c r="S95" s="38"/>
      <c r="W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V95" s="70"/>
    </row>
    <row r="96" spans="19:48" x14ac:dyDescent="0.35">
      <c r="S96" s="38"/>
      <c r="W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V96" s="70"/>
    </row>
    <row r="97" spans="19:48" x14ac:dyDescent="0.35">
      <c r="S97" s="38"/>
      <c r="W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  <c r="AN97" s="69"/>
      <c r="AO97" s="69"/>
      <c r="AP97" s="69"/>
      <c r="AQ97" s="69"/>
      <c r="AR97" s="69"/>
      <c r="AS97" s="69"/>
      <c r="AV97" s="70"/>
    </row>
    <row r="98" spans="19:48" x14ac:dyDescent="0.35">
      <c r="S98" s="38"/>
      <c r="W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V98" s="70"/>
    </row>
    <row r="99" spans="19:48" x14ac:dyDescent="0.35">
      <c r="S99" s="38"/>
      <c r="W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V99" s="70"/>
    </row>
    <row r="100" spans="19:48" x14ac:dyDescent="0.35">
      <c r="S100" s="38"/>
      <c r="W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V100" s="70"/>
    </row>
    <row r="101" spans="19:48" x14ac:dyDescent="0.35">
      <c r="S101" s="38"/>
      <c r="W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V101" s="70"/>
    </row>
    <row r="102" spans="19:48" x14ac:dyDescent="0.35">
      <c r="S102" s="38"/>
      <c r="W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V102" s="70"/>
    </row>
    <row r="103" spans="19:48" x14ac:dyDescent="0.35">
      <c r="S103" s="38"/>
      <c r="W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  <c r="AV103" s="70"/>
    </row>
    <row r="104" spans="19:48" x14ac:dyDescent="0.35">
      <c r="S104" s="38"/>
      <c r="W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69"/>
      <c r="AO104" s="69"/>
      <c r="AP104" s="69"/>
      <c r="AQ104" s="69"/>
      <c r="AR104" s="69"/>
      <c r="AS104" s="69"/>
      <c r="AV104" s="70"/>
    </row>
    <row r="105" spans="19:48" x14ac:dyDescent="0.35">
      <c r="S105" s="38"/>
      <c r="W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69"/>
      <c r="AS105" s="69"/>
      <c r="AV105" s="70"/>
    </row>
    <row r="106" spans="19:48" x14ac:dyDescent="0.35">
      <c r="S106" s="38"/>
      <c r="W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  <c r="AN106" s="69"/>
      <c r="AO106" s="69"/>
      <c r="AP106" s="69"/>
      <c r="AQ106" s="69"/>
      <c r="AR106" s="69"/>
      <c r="AS106" s="69"/>
      <c r="AV106" s="70"/>
    </row>
    <row r="107" spans="19:48" x14ac:dyDescent="0.35">
      <c r="S107" s="38"/>
      <c r="W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  <c r="AN107" s="69"/>
      <c r="AO107" s="69"/>
      <c r="AP107" s="69"/>
      <c r="AQ107" s="69"/>
      <c r="AR107" s="69"/>
      <c r="AS107" s="69"/>
      <c r="AV107" s="70"/>
    </row>
    <row r="108" spans="19:48" x14ac:dyDescent="0.35">
      <c r="S108" s="38"/>
      <c r="W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  <c r="AQ108" s="69"/>
      <c r="AR108" s="69"/>
      <c r="AS108" s="69"/>
      <c r="AV108" s="70"/>
    </row>
    <row r="109" spans="19:48" x14ac:dyDescent="0.35">
      <c r="S109" s="38"/>
      <c r="W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  <c r="AN109" s="69"/>
      <c r="AO109" s="69"/>
      <c r="AP109" s="69"/>
      <c r="AQ109" s="69"/>
      <c r="AR109" s="69"/>
      <c r="AS109" s="69"/>
      <c r="AV109" s="70"/>
    </row>
    <row r="110" spans="19:48" x14ac:dyDescent="0.35">
      <c r="S110" s="38"/>
      <c r="W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  <c r="AN110" s="69"/>
      <c r="AO110" s="69"/>
      <c r="AP110" s="69"/>
      <c r="AQ110" s="69"/>
      <c r="AR110" s="69"/>
      <c r="AS110" s="69"/>
      <c r="AV110" s="70"/>
    </row>
    <row r="111" spans="19:48" x14ac:dyDescent="0.35">
      <c r="S111" s="38"/>
      <c r="W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  <c r="AN111" s="69"/>
      <c r="AO111" s="69"/>
      <c r="AP111" s="69"/>
      <c r="AQ111" s="69"/>
      <c r="AR111" s="69"/>
      <c r="AS111" s="69"/>
      <c r="AV111" s="70"/>
    </row>
    <row r="112" spans="19:48" x14ac:dyDescent="0.35">
      <c r="S112" s="38"/>
      <c r="W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  <c r="AN112" s="69"/>
      <c r="AO112" s="69"/>
      <c r="AP112" s="69"/>
      <c r="AQ112" s="69"/>
      <c r="AR112" s="69"/>
      <c r="AS112" s="69"/>
      <c r="AV112" s="70"/>
    </row>
    <row r="113" spans="19:48" x14ac:dyDescent="0.35">
      <c r="S113" s="38"/>
      <c r="W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  <c r="AN113" s="69"/>
      <c r="AO113" s="69"/>
      <c r="AP113" s="69"/>
      <c r="AQ113" s="69"/>
      <c r="AR113" s="69"/>
      <c r="AS113" s="69"/>
      <c r="AV113" s="70"/>
    </row>
    <row r="114" spans="19:48" x14ac:dyDescent="0.35">
      <c r="S114" s="38"/>
      <c r="W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  <c r="AN114" s="69"/>
      <c r="AO114" s="69"/>
      <c r="AP114" s="69"/>
      <c r="AQ114" s="69"/>
      <c r="AR114" s="69"/>
      <c r="AS114" s="69"/>
      <c r="AV114" s="70"/>
    </row>
    <row r="115" spans="19:48" x14ac:dyDescent="0.35">
      <c r="S115" s="38"/>
      <c r="W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69"/>
      <c r="AN115" s="69"/>
      <c r="AO115" s="69"/>
      <c r="AP115" s="69"/>
      <c r="AQ115" s="69"/>
      <c r="AR115" s="69"/>
      <c r="AS115" s="69"/>
      <c r="AV115" s="70"/>
    </row>
    <row r="116" spans="19:48" x14ac:dyDescent="0.35">
      <c r="S116" s="38"/>
      <c r="W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V116" s="70"/>
    </row>
    <row r="117" spans="19:48" x14ac:dyDescent="0.35">
      <c r="S117" s="38"/>
      <c r="W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V117" s="70"/>
    </row>
    <row r="118" spans="19:48" x14ac:dyDescent="0.35">
      <c r="S118" s="38"/>
      <c r="W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V118" s="70"/>
    </row>
    <row r="119" spans="19:48" x14ac:dyDescent="0.35">
      <c r="W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V119" s="70"/>
    </row>
    <row r="120" spans="19:48" x14ac:dyDescent="0.35">
      <c r="W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V120" s="70"/>
    </row>
    <row r="121" spans="19:48" x14ac:dyDescent="0.35">
      <c r="W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  <c r="AN121" s="69"/>
      <c r="AO121" s="69"/>
      <c r="AP121" s="69"/>
      <c r="AQ121" s="69"/>
      <c r="AR121" s="69"/>
      <c r="AS121" s="69"/>
      <c r="AV121" s="70"/>
    </row>
    <row r="122" spans="19:48" x14ac:dyDescent="0.35">
      <c r="W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  <c r="AN122" s="69"/>
      <c r="AO122" s="69"/>
      <c r="AP122" s="69"/>
      <c r="AQ122" s="69"/>
      <c r="AR122" s="69"/>
      <c r="AS122" s="69"/>
      <c r="AV122" s="70"/>
    </row>
    <row r="123" spans="19:48" x14ac:dyDescent="0.35">
      <c r="W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  <c r="AN123" s="69"/>
      <c r="AO123" s="69"/>
      <c r="AP123" s="69"/>
      <c r="AQ123" s="69"/>
      <c r="AR123" s="69"/>
      <c r="AS123" s="69"/>
      <c r="AV123" s="70"/>
    </row>
    <row r="124" spans="19:48" x14ac:dyDescent="0.35">
      <c r="W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  <c r="AN124" s="69"/>
      <c r="AO124" s="69"/>
      <c r="AP124" s="69"/>
      <c r="AQ124" s="69"/>
      <c r="AR124" s="69"/>
      <c r="AS124" s="69"/>
      <c r="AV124" s="70"/>
    </row>
    <row r="125" spans="19:48" x14ac:dyDescent="0.35">
      <c r="W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  <c r="AN125" s="69"/>
      <c r="AO125" s="69"/>
      <c r="AP125" s="69"/>
      <c r="AQ125" s="69"/>
      <c r="AR125" s="69"/>
      <c r="AS125" s="69"/>
      <c r="AV125" s="70"/>
    </row>
    <row r="126" spans="19:48" x14ac:dyDescent="0.35">
      <c r="W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V126" s="70"/>
    </row>
    <row r="127" spans="19:48" x14ac:dyDescent="0.35">
      <c r="W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  <c r="AL127" s="69"/>
      <c r="AM127" s="69"/>
      <c r="AN127" s="69"/>
      <c r="AO127" s="69"/>
      <c r="AP127" s="69"/>
      <c r="AQ127" s="69"/>
      <c r="AR127" s="69"/>
      <c r="AS127" s="69"/>
      <c r="AV127" s="70"/>
    </row>
    <row r="128" spans="19:48" x14ac:dyDescent="0.35">
      <c r="W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  <c r="AN128" s="69"/>
      <c r="AO128" s="69"/>
      <c r="AP128" s="69"/>
      <c r="AQ128" s="69"/>
      <c r="AR128" s="69"/>
      <c r="AS128" s="69"/>
      <c r="AV128" s="70"/>
    </row>
    <row r="129" spans="23:48" x14ac:dyDescent="0.35">
      <c r="W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  <c r="AN129" s="69"/>
      <c r="AO129" s="69"/>
      <c r="AP129" s="69"/>
      <c r="AQ129" s="69"/>
      <c r="AR129" s="69"/>
      <c r="AS129" s="69"/>
      <c r="AV129" s="70"/>
    </row>
    <row r="130" spans="23:48" x14ac:dyDescent="0.35">
      <c r="W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  <c r="AN130" s="69"/>
      <c r="AO130" s="69"/>
      <c r="AP130" s="69"/>
      <c r="AQ130" s="69"/>
      <c r="AR130" s="69"/>
      <c r="AS130" s="69"/>
      <c r="AV130" s="70"/>
    </row>
    <row r="131" spans="23:48" x14ac:dyDescent="0.35">
      <c r="W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  <c r="AN131" s="69"/>
      <c r="AO131" s="69"/>
      <c r="AP131" s="69"/>
      <c r="AQ131" s="69"/>
      <c r="AR131" s="69"/>
      <c r="AS131" s="69"/>
      <c r="AV131" s="70"/>
    </row>
    <row r="132" spans="23:48" x14ac:dyDescent="0.35">
      <c r="W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  <c r="AL132" s="69"/>
      <c r="AM132" s="69"/>
      <c r="AN132" s="69"/>
      <c r="AO132" s="69"/>
      <c r="AP132" s="69"/>
      <c r="AQ132" s="69"/>
      <c r="AR132" s="69"/>
      <c r="AS132" s="69"/>
      <c r="AV132" s="70"/>
    </row>
    <row r="133" spans="23:48" x14ac:dyDescent="0.35">
      <c r="W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  <c r="AN133" s="69"/>
      <c r="AO133" s="69"/>
      <c r="AP133" s="69"/>
      <c r="AQ133" s="69"/>
      <c r="AR133" s="69"/>
      <c r="AS133" s="69"/>
      <c r="AV133" s="70"/>
    </row>
    <row r="134" spans="23:48" x14ac:dyDescent="0.35">
      <c r="W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  <c r="AN134" s="69"/>
      <c r="AO134" s="69"/>
      <c r="AP134" s="69"/>
      <c r="AQ134" s="69"/>
      <c r="AR134" s="69"/>
      <c r="AS134" s="69"/>
      <c r="AV134" s="70"/>
    </row>
    <row r="135" spans="23:48" x14ac:dyDescent="0.35">
      <c r="W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  <c r="AQ135" s="69"/>
      <c r="AR135" s="69"/>
      <c r="AS135" s="69"/>
      <c r="AV135" s="70"/>
    </row>
    <row r="136" spans="23:48" x14ac:dyDescent="0.35">
      <c r="W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V136" s="70"/>
    </row>
    <row r="137" spans="23:48" x14ac:dyDescent="0.35">
      <c r="W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V137" s="70"/>
    </row>
    <row r="138" spans="23:48" x14ac:dyDescent="0.35">
      <c r="W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  <c r="AL138" s="69"/>
      <c r="AM138" s="69"/>
      <c r="AN138" s="69"/>
      <c r="AO138" s="69"/>
      <c r="AP138" s="69"/>
      <c r="AQ138" s="69"/>
      <c r="AR138" s="69"/>
      <c r="AS138" s="69"/>
      <c r="AV138" s="70"/>
    </row>
    <row r="139" spans="23:48" x14ac:dyDescent="0.35">
      <c r="W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  <c r="AL139" s="69"/>
      <c r="AM139" s="69"/>
      <c r="AN139" s="69"/>
      <c r="AO139" s="69"/>
      <c r="AP139" s="69"/>
      <c r="AQ139" s="69"/>
      <c r="AR139" s="69"/>
      <c r="AS139" s="69"/>
      <c r="AV139" s="70"/>
    </row>
    <row r="140" spans="23:48" x14ac:dyDescent="0.35">
      <c r="W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  <c r="AL140" s="69"/>
      <c r="AM140" s="69"/>
      <c r="AN140" s="69"/>
      <c r="AO140" s="69"/>
      <c r="AP140" s="69"/>
      <c r="AQ140" s="69"/>
      <c r="AR140" s="69"/>
      <c r="AS140" s="69"/>
      <c r="AV140" s="70"/>
    </row>
    <row r="141" spans="23:48" x14ac:dyDescent="0.35">
      <c r="W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69"/>
      <c r="AL141" s="69"/>
      <c r="AM141" s="69"/>
      <c r="AN141" s="69"/>
      <c r="AO141" s="69"/>
      <c r="AP141" s="69"/>
      <c r="AQ141" s="69"/>
      <c r="AR141" s="69"/>
      <c r="AS141" s="69"/>
      <c r="AV141" s="70"/>
    </row>
    <row r="142" spans="23:48" x14ac:dyDescent="0.35">
      <c r="W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  <c r="AL142" s="69"/>
      <c r="AM142" s="69"/>
      <c r="AN142" s="69"/>
      <c r="AO142" s="69"/>
      <c r="AP142" s="69"/>
      <c r="AQ142" s="69"/>
      <c r="AR142" s="69"/>
      <c r="AS142" s="69"/>
      <c r="AV142" s="70"/>
    </row>
    <row r="143" spans="23:48" x14ac:dyDescent="0.35">
      <c r="W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  <c r="AV143" s="70"/>
    </row>
    <row r="144" spans="23:48" x14ac:dyDescent="0.35">
      <c r="W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  <c r="AL144" s="69"/>
      <c r="AM144" s="69"/>
      <c r="AN144" s="69"/>
      <c r="AO144" s="69"/>
      <c r="AP144" s="69"/>
      <c r="AQ144" s="69"/>
      <c r="AR144" s="69"/>
      <c r="AS144" s="69"/>
      <c r="AV144" s="70"/>
    </row>
    <row r="145" spans="23:48" x14ac:dyDescent="0.35">
      <c r="W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  <c r="AN145" s="69"/>
      <c r="AO145" s="69"/>
      <c r="AP145" s="69"/>
      <c r="AQ145" s="69"/>
      <c r="AR145" s="69"/>
      <c r="AS145" s="69"/>
      <c r="AV145" s="70"/>
    </row>
    <row r="146" spans="23:48" x14ac:dyDescent="0.35">
      <c r="W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  <c r="AN146" s="69"/>
      <c r="AO146" s="69"/>
      <c r="AP146" s="69"/>
      <c r="AQ146" s="69"/>
      <c r="AR146" s="69"/>
      <c r="AS146" s="69"/>
      <c r="AV146" s="70"/>
    </row>
    <row r="147" spans="23:48" x14ac:dyDescent="0.35">
      <c r="W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  <c r="AL147" s="69"/>
      <c r="AM147" s="69"/>
      <c r="AN147" s="69"/>
      <c r="AO147" s="69"/>
      <c r="AP147" s="69"/>
      <c r="AQ147" s="69"/>
      <c r="AR147" s="69"/>
      <c r="AS147" s="69"/>
      <c r="AV147" s="70"/>
    </row>
    <row r="148" spans="23:48" x14ac:dyDescent="0.35">
      <c r="W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  <c r="AN148" s="69"/>
      <c r="AO148" s="69"/>
      <c r="AP148" s="69"/>
      <c r="AQ148" s="69"/>
      <c r="AR148" s="69"/>
      <c r="AS148" s="69"/>
      <c r="AV148" s="70"/>
    </row>
    <row r="149" spans="23:48" x14ac:dyDescent="0.35">
      <c r="W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V149" s="70"/>
    </row>
    <row r="150" spans="23:48" x14ac:dyDescent="0.35">
      <c r="W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V150" s="70"/>
    </row>
    <row r="151" spans="23:48" x14ac:dyDescent="0.35">
      <c r="W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V151" s="70"/>
    </row>
    <row r="152" spans="23:48" x14ac:dyDescent="0.35">
      <c r="W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V152" s="70"/>
    </row>
    <row r="153" spans="23:48" x14ac:dyDescent="0.35">
      <c r="W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V153" s="70"/>
    </row>
    <row r="154" spans="23:48" x14ac:dyDescent="0.35">
      <c r="W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  <c r="AN154" s="69"/>
      <c r="AO154" s="69"/>
      <c r="AP154" s="69"/>
      <c r="AQ154" s="69"/>
      <c r="AR154" s="69"/>
      <c r="AS154" s="69"/>
      <c r="AV154" s="70"/>
    </row>
    <row r="155" spans="23:48" x14ac:dyDescent="0.35">
      <c r="W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V155" s="70"/>
    </row>
    <row r="156" spans="23:48" x14ac:dyDescent="0.35">
      <c r="W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V156" s="70"/>
    </row>
    <row r="157" spans="23:48" x14ac:dyDescent="0.35">
      <c r="W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V157" s="70"/>
    </row>
    <row r="158" spans="23:48" x14ac:dyDescent="0.35">
      <c r="W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V158" s="70"/>
    </row>
    <row r="159" spans="23:48" x14ac:dyDescent="0.35">
      <c r="W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V159" s="70"/>
    </row>
    <row r="160" spans="23:48" x14ac:dyDescent="0.35">
      <c r="W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  <c r="AL160" s="69"/>
      <c r="AM160" s="69"/>
      <c r="AN160" s="69"/>
      <c r="AO160" s="69"/>
      <c r="AP160" s="69"/>
      <c r="AQ160" s="69"/>
      <c r="AR160" s="69"/>
      <c r="AS160" s="69"/>
      <c r="AV160" s="70"/>
    </row>
    <row r="161" spans="23:48" x14ac:dyDescent="0.35">
      <c r="W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V161" s="70"/>
    </row>
    <row r="162" spans="23:48" x14ac:dyDescent="0.35">
      <c r="W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V162" s="70"/>
    </row>
    <row r="163" spans="23:48" x14ac:dyDescent="0.35">
      <c r="W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V163" s="70"/>
    </row>
    <row r="164" spans="23:48" x14ac:dyDescent="0.35">
      <c r="W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V164" s="70"/>
    </row>
    <row r="165" spans="23:48" x14ac:dyDescent="0.35">
      <c r="W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V165" s="70"/>
    </row>
    <row r="166" spans="23:48" x14ac:dyDescent="0.35">
      <c r="W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69"/>
      <c r="AL166" s="69"/>
      <c r="AM166" s="69"/>
      <c r="AN166" s="69"/>
      <c r="AO166" s="69"/>
      <c r="AP166" s="69"/>
      <c r="AQ166" s="69"/>
      <c r="AR166" s="69"/>
      <c r="AS166" s="69"/>
      <c r="AV166" s="70"/>
    </row>
    <row r="167" spans="23:48" x14ac:dyDescent="0.35">
      <c r="W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69"/>
      <c r="AL167" s="69"/>
      <c r="AM167" s="69"/>
      <c r="AN167" s="69"/>
      <c r="AO167" s="69"/>
      <c r="AP167" s="69"/>
      <c r="AQ167" s="69"/>
      <c r="AR167" s="69"/>
      <c r="AS167" s="69"/>
      <c r="AV167" s="70"/>
    </row>
    <row r="168" spans="23:48" x14ac:dyDescent="0.35">
      <c r="W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69"/>
      <c r="AL168" s="69"/>
      <c r="AM168" s="69"/>
      <c r="AN168" s="69"/>
      <c r="AO168" s="69"/>
      <c r="AP168" s="69"/>
      <c r="AQ168" s="69"/>
      <c r="AR168" s="69"/>
      <c r="AS168" s="69"/>
      <c r="AV168" s="70"/>
    </row>
    <row r="169" spans="23:48" x14ac:dyDescent="0.35">
      <c r="W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  <c r="AL169" s="69"/>
      <c r="AM169" s="69"/>
      <c r="AN169" s="69"/>
      <c r="AO169" s="69"/>
      <c r="AP169" s="69"/>
      <c r="AQ169" s="69"/>
      <c r="AR169" s="69"/>
      <c r="AS169" s="69"/>
      <c r="AV169" s="70"/>
    </row>
    <row r="170" spans="23:48" x14ac:dyDescent="0.35">
      <c r="W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69"/>
      <c r="AL170" s="69"/>
      <c r="AM170" s="69"/>
      <c r="AN170" s="69"/>
      <c r="AO170" s="69"/>
      <c r="AP170" s="69"/>
      <c r="AQ170" s="69"/>
      <c r="AR170" s="69"/>
      <c r="AS170" s="69"/>
      <c r="AV170" s="70"/>
    </row>
    <row r="171" spans="23:48" x14ac:dyDescent="0.35">
      <c r="W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V171" s="70"/>
    </row>
    <row r="172" spans="23:48" x14ac:dyDescent="0.35">
      <c r="W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69"/>
      <c r="AL172" s="69"/>
      <c r="AM172" s="69"/>
      <c r="AN172" s="69"/>
      <c r="AO172" s="69"/>
      <c r="AP172" s="69"/>
      <c r="AQ172" s="69"/>
      <c r="AR172" s="69"/>
      <c r="AS172" s="69"/>
      <c r="AV172" s="70"/>
    </row>
    <row r="173" spans="23:48" x14ac:dyDescent="0.35">
      <c r="W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69"/>
      <c r="AL173" s="69"/>
      <c r="AM173" s="69"/>
      <c r="AN173" s="69"/>
      <c r="AO173" s="69"/>
      <c r="AP173" s="69"/>
      <c r="AQ173" s="69"/>
      <c r="AR173" s="69"/>
      <c r="AS173" s="69"/>
      <c r="AV173" s="70"/>
    </row>
    <row r="174" spans="23:48" x14ac:dyDescent="0.35">
      <c r="W174" s="69"/>
    </row>
    <row r="175" spans="23:48" x14ac:dyDescent="0.35">
      <c r="W175" s="69"/>
    </row>
  </sheetData>
  <autoFilter ref="W14:AV14" xr:uid="{00000000-0009-0000-0000-000000000000}"/>
  <mergeCells count="50">
    <mergeCell ref="A1:D11"/>
    <mergeCell ref="L1:O1"/>
    <mergeCell ref="L2:O2"/>
    <mergeCell ref="Q2:U3"/>
    <mergeCell ref="V2:V3"/>
    <mergeCell ref="L7:O7"/>
    <mergeCell ref="L8:O8"/>
    <mergeCell ref="Q8:U12"/>
    <mergeCell ref="V8:W12"/>
    <mergeCell ref="L9:O9"/>
    <mergeCell ref="L10:O10"/>
    <mergeCell ref="L11:O11"/>
    <mergeCell ref="L12:O12"/>
    <mergeCell ref="Z2:Z3"/>
    <mergeCell ref="L3:O3"/>
    <mergeCell ref="L4:O4"/>
    <mergeCell ref="Q4:U6"/>
    <mergeCell ref="V4:V5"/>
    <mergeCell ref="L5:O5"/>
    <mergeCell ref="L6:O6"/>
    <mergeCell ref="E13:M13"/>
    <mergeCell ref="P13:T13"/>
    <mergeCell ref="U13:W13"/>
    <mergeCell ref="O14:P14"/>
    <mergeCell ref="U14:V14"/>
    <mergeCell ref="U15:V15"/>
    <mergeCell ref="U17:V17"/>
    <mergeCell ref="U18:V18"/>
    <mergeCell ref="U20:V20"/>
    <mergeCell ref="U21:V21"/>
    <mergeCell ref="U22:V22"/>
    <mergeCell ref="U23:V23"/>
    <mergeCell ref="U24:V24"/>
    <mergeCell ref="U25:V25"/>
    <mergeCell ref="U26:V26"/>
    <mergeCell ref="O27:P27"/>
    <mergeCell ref="U27:V27"/>
    <mergeCell ref="U28:V28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40:V40"/>
  </mergeCells>
  <conditionalFormatting sqref="E16:W173 AV16:AV173">
    <cfRule type="expression" dxfId="0" priority="2">
      <formula>IF($W16=$W$15,1,0)</formula>
    </cfRule>
  </conditionalFormatting>
  <hyperlinks>
    <hyperlink ref="V8" r:id="rId1" xr:uid="{00000000-0004-0000-0000-000000000000}"/>
  </hyperlinks>
  <printOptions horizontalCentered="1"/>
  <pageMargins left="0.25" right="0.25" top="0.75" bottom="0.75" header="0.51180555555555496" footer="0.3"/>
  <pageSetup paperSize="9" scale="71" firstPageNumber="0" fitToHeight="0" orientation="landscape" horizontalDpi="300" verticalDpi="300" r:id="rId2"/>
  <headerFooter>
    <oddFooter>&amp;C&amp;F&amp;R&amp;P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tomas.eiderna</dc:creator>
  <dc:description/>
  <cp:lastModifiedBy>Zoltán Farkaš</cp:lastModifiedBy>
  <cp:revision>4</cp:revision>
  <cp:lastPrinted>2022-06-13T10:18:24Z</cp:lastPrinted>
  <dcterms:created xsi:type="dcterms:W3CDTF">2015-12-21T15:42:21Z</dcterms:created>
  <dcterms:modified xsi:type="dcterms:W3CDTF">2023-11-18T14:46:59Z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OBERMEYER HELIKA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